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45" windowWidth="20055" windowHeight="7935" tabRatio="950"/>
  </bookViews>
  <sheets>
    <sheet name="Index" sheetId="1" r:id="rId1"/>
    <sheet name="Performance" sheetId="3" r:id="rId2"/>
    <sheet name="Group Equity Fund 2" sheetId="4" r:id="rId3"/>
    <sheet name="Group Equity Fund 3" sheetId="5" r:id="rId4"/>
    <sheet name="Group Equity Fund 4" sheetId="6" r:id="rId5"/>
    <sheet name="Group Pure Equity Fund 1" sheetId="7" r:id="rId6"/>
    <sheet name="Group Infrastructure Fund 1" sheetId="8" r:id="rId7"/>
    <sheet name="Group Energy Fund 1" sheetId="9" r:id="rId8"/>
    <sheet name="Group Midcap Fund 1" sheetId="10" r:id="rId9"/>
    <sheet name="Group Growth Fund 1" sheetId="11" r:id="rId10"/>
    <sheet name="Group Balanced Fund 1" sheetId="12" r:id="rId11"/>
    <sheet name="Group Balanced Fund 2" sheetId="13" r:id="rId12"/>
    <sheet name="Group Balanced Fund 4" sheetId="14" r:id="rId13"/>
    <sheet name="Group Corporate Bond Fund 2" sheetId="15" r:id="rId14"/>
    <sheet name="Group Corporate Bond Fund 3" sheetId="16" r:id="rId15"/>
    <sheet name="Group Pure Debt Fund 1" sheetId="17" r:id="rId16"/>
    <sheet name="Group Capital Secure Fund 1" sheetId="18" r:id="rId17"/>
    <sheet name="Group Gilt Fund 2" sheetId="19" r:id="rId18"/>
    <sheet name="Group Money Market Fund 2" sheetId="20" r:id="rId19"/>
    <sheet name="Disclaimer" sheetId="21" r:id="rId20"/>
  </sheets>
  <definedNames>
    <definedName name="_xlnm._FilterDatabase" localSheetId="10" hidden="1">'Group Balanced Fund 1'!$A$4:$C$52</definedName>
    <definedName name="_xlnm._FilterDatabase" localSheetId="11" hidden="1">'Group Balanced Fund 2'!$A$4:$C$60</definedName>
    <definedName name="_xlnm._FilterDatabase" localSheetId="12" hidden="1">'Group Balanced Fund 4'!$A$4:$B$70</definedName>
    <definedName name="_xlnm._FilterDatabase" localSheetId="13" hidden="1">'Group Corporate Bond Fund 2'!$A$4:$C$31</definedName>
    <definedName name="_xlnm._FilterDatabase" localSheetId="14" hidden="1">'Group Corporate Bond Fund 3'!$A$4:$C$32</definedName>
    <definedName name="_xlnm._FilterDatabase" localSheetId="8" hidden="1">'Group Midcap Fund 1'!$A$4:$B$39</definedName>
    <definedName name="_xlnm._FilterDatabase" localSheetId="15" hidden="1">'Group Pure Debt Fund 1'!$A$4:$C$18</definedName>
    <definedName name="_xlnm._FilterDatabase" localSheetId="0" hidden="1">Index!$A$2:$G$18</definedName>
  </definedNames>
  <calcPr calcId="125725"/>
</workbook>
</file>

<file path=xl/calcChain.xml><?xml version="1.0" encoding="utf-8"?>
<calcChain xmlns="http://schemas.openxmlformats.org/spreadsheetml/2006/main">
  <c r="B12" i="19"/>
  <c r="B13"/>
  <c r="B55" i="4"/>
  <c r="B55" i="5"/>
  <c r="B55" i="6"/>
  <c r="B55" i="7"/>
  <c r="B55" i="8"/>
  <c r="B55" i="9"/>
  <c r="B55" i="10"/>
  <c r="B55" i="11"/>
  <c r="B55" i="13"/>
  <c r="B55" i="14"/>
  <c r="B55" i="15"/>
  <c r="B55" i="16"/>
  <c r="B55" i="18"/>
  <c r="B55" i="19"/>
  <c r="B55" i="20"/>
  <c r="B55" i="21"/>
  <c r="B55" i="12"/>
  <c r="B39" i="4"/>
  <c r="B55" i="3" l="1"/>
</calcChain>
</file>

<file path=xl/sharedStrings.xml><?xml version="1.0" encoding="utf-8"?>
<sst xmlns="http://schemas.openxmlformats.org/spreadsheetml/2006/main" count="856" uniqueCount="198">
  <si>
    <t>SFIN</t>
  </si>
  <si>
    <t>Plan Name</t>
  </si>
  <si>
    <t>Fund Name</t>
  </si>
  <si>
    <t>ULGF00431/01/07GCAPISEC01121</t>
  </si>
  <si>
    <t>Group Capital Secure Fund 1</t>
  </si>
  <si>
    <t>ULGF00210/10/03GBALANCE02121</t>
  </si>
  <si>
    <t>Group Balanced Fund 2</t>
  </si>
  <si>
    <t>ULGF00110/10/03GBALANCE01121</t>
  </si>
  <si>
    <t>Group Balanced Fund 1</t>
  </si>
  <si>
    <t>ULGF01213/10/08GCORBOND02121</t>
  </si>
  <si>
    <t>Group Corporate Bond Fund 2</t>
  </si>
  <si>
    <t>ULGF01808/06/09GEQUITYF03121</t>
  </si>
  <si>
    <t>Group Equity Fund 3</t>
  </si>
  <si>
    <t>ULGF01610/12/08GGILTFUN02121</t>
  </si>
  <si>
    <t>Group Gilt Fund 2</t>
  </si>
  <si>
    <t>Group Money Market Fund 2</t>
  </si>
  <si>
    <t>ULGF00310/10/03GGROWTHF01121</t>
  </si>
  <si>
    <t>Group Growth Fund 1</t>
  </si>
  <si>
    <t>ULGF01908/06/09GINFRASF01121</t>
  </si>
  <si>
    <t>Group Infrastructure Fund 1</t>
  </si>
  <si>
    <t>ULGF02008/06/09GMIDCAPF01121</t>
  </si>
  <si>
    <t>Group Midcap Fund 1</t>
  </si>
  <si>
    <t>ULGF01030/09/08GPUREDEB01121</t>
  </si>
  <si>
    <t>Group Pure Debt Fund 1</t>
  </si>
  <si>
    <t>Reliance Group Savings Linked Insurance Plan</t>
  </si>
  <si>
    <t>ULGF01428/11/08GENERGYF01121</t>
  </si>
  <si>
    <t>Group Energy Fund 1</t>
  </si>
  <si>
    <t>Group Equity Fund 2</t>
  </si>
  <si>
    <t>ULGF01528/11/08GPUREEQF01121</t>
  </si>
  <si>
    <t>Group Pure Equity Fund 1</t>
  </si>
  <si>
    <t>Reliance Life Insurance Group Leave encashment Plus Plan</t>
  </si>
  <si>
    <t>ULGF02205/06/13GEQUITYF04121</t>
  </si>
  <si>
    <t>Group Equity Fund 4</t>
  </si>
  <si>
    <t>Inception Date</t>
  </si>
  <si>
    <t>Taget Asset Allocation</t>
  </si>
  <si>
    <t>Benchmark</t>
  </si>
  <si>
    <t>NAV as on 29th Jan 2016</t>
  </si>
  <si>
    <t>Portfolios as on 31st Jan,2016</t>
  </si>
  <si>
    <t>*(*Investments only in sectors other than banks and non-banking financial companies, breweries, distilleries, alcohol based chemicals, cigarettes, tobacco, entertainment, leather, sugar and hatcheries.)</t>
  </si>
  <si>
    <t>S&amp;P CNX Nifty: 100%</t>
  </si>
  <si>
    <t>S&amp;P CNX Nifty Shariah Index:100%</t>
  </si>
  <si>
    <t>CNX Infrastructure Index:100%</t>
  </si>
  <si>
    <t>Yield on 182-day T.Bills : 100%</t>
  </si>
  <si>
    <t>CRISIL Composite Bond Fund Index: 20%; S&amp;P CNX Nifty: 80%</t>
  </si>
  <si>
    <t>100% Money Market</t>
  </si>
  <si>
    <t>20% Equity, 80% Debt</t>
  </si>
  <si>
    <t>100% Bond Instruments</t>
  </si>
  <si>
    <t>100% Equity</t>
  </si>
  <si>
    <t>100% Govt. Securities</t>
  </si>
  <si>
    <t>40% Equity, 60% Debt</t>
  </si>
  <si>
    <t>100% Debt Instruments</t>
  </si>
  <si>
    <t>100% Pure Equity</t>
  </si>
  <si>
    <t>CRISIL Composite Bond Index: 100%</t>
  </si>
  <si>
    <t>I-Sec Composite Sovereign Bond Index:100%</t>
  </si>
  <si>
    <t>CRISIL Composite Bond Fund Index: 40%; S&amp;P CNX Nifty: 60%</t>
  </si>
  <si>
    <t>Nifty Midcap 50: 100%</t>
  </si>
  <si>
    <t>CNX Energy Index: 100%</t>
  </si>
  <si>
    <t>Fund</t>
  </si>
  <si>
    <t>12 months Gross Returns (%)</t>
  </si>
  <si>
    <t>36 months Gross Returns (%)</t>
  </si>
  <si>
    <t>60 months Gross Returns (%)</t>
  </si>
  <si>
    <t>Group Balanced Fund 4</t>
  </si>
  <si>
    <t>Group Corporate Bond Fund 3</t>
  </si>
  <si>
    <t>Name of the Instrument</t>
  </si>
  <si>
    <t>% to AUM</t>
  </si>
  <si>
    <t>INFOSYS LIMITED</t>
  </si>
  <si>
    <t>DIVIS LABORATORIES LIMITED</t>
  </si>
  <si>
    <t>HDFC BANK LTD.</t>
  </si>
  <si>
    <t>RELIANCE INDUSTRIES LTD.</t>
  </si>
  <si>
    <t>YES BANK LTD</t>
  </si>
  <si>
    <t>ICICI BANK LTD.</t>
  </si>
  <si>
    <t>LARSEN&amp;TUBRO</t>
  </si>
  <si>
    <t>ITC</t>
  </si>
  <si>
    <t>SUN PHARMACEUTICAL INDUSTRIES LTD.</t>
  </si>
  <si>
    <t>TATA MOTORS LTD.</t>
  </si>
  <si>
    <t>ULTRATECH CEMCO LTD</t>
  </si>
  <si>
    <t>MARUTI UDYOG LTD.</t>
  </si>
  <si>
    <t>HCL TECHNOLOGIES LIMITED</t>
  </si>
  <si>
    <t>KIRLOSKAR CUMMINS</t>
  </si>
  <si>
    <t>AXIS BANK LIMITED</t>
  </si>
  <si>
    <t>TECH MAHINDRA LIMITED</t>
  </si>
  <si>
    <t>STATE BANK OF INDIA</t>
  </si>
  <si>
    <t>MOTHERSON SUMI SYSTEMS LTD.</t>
  </si>
  <si>
    <t>TATA CONSULTANCY SERVICES LTD.</t>
  </si>
  <si>
    <t>INDIABULLS HOUSING FINANCE LTD</t>
  </si>
  <si>
    <t>THE INDIAN HOTELS CO LTD</t>
  </si>
  <si>
    <t>JUBILANT FOODWORKS LIMITED</t>
  </si>
  <si>
    <t>HERO MOTOCORP LIMITED</t>
  </si>
  <si>
    <t>STRIDES SHASUN LIMITED</t>
  </si>
  <si>
    <t>SML ISUZU LIMITED</t>
  </si>
  <si>
    <t>ADITYA BIRLA FASHION AND RETAIL LIMITED</t>
  </si>
  <si>
    <t>VEDANTA LIMITED</t>
  </si>
  <si>
    <t>ADITYA BIRLA NUVO LIMITED</t>
  </si>
  <si>
    <t>ONGC</t>
  </si>
  <si>
    <t>PVR LIMITED</t>
  </si>
  <si>
    <t>GUJARAT FLUOROCHEMICALS LTD.</t>
  </si>
  <si>
    <t>LUPIN LIMITED</t>
  </si>
  <si>
    <t>EQUITY Total</t>
  </si>
  <si>
    <t>MONEY MARKET Total</t>
  </si>
  <si>
    <t>GRAND TOTAL</t>
  </si>
  <si>
    <t>SANOFI INDIA LIMITED</t>
  </si>
  <si>
    <t>INOX WIND LIMITED</t>
  </si>
  <si>
    <t>COFFEE DAY ENTERPRISES LIMITED</t>
  </si>
  <si>
    <t>D.B. CORP LIMITED</t>
  </si>
  <si>
    <t>IDFC LIMITED</t>
  </si>
  <si>
    <t>OBEROI REALTY LIMITED</t>
  </si>
  <si>
    <t>SHOPPERS STOP LIMITED</t>
  </si>
  <si>
    <t>PURAVANKARA PROJECTS LIMITED</t>
  </si>
  <si>
    <t xml:space="preserve">Grand Total </t>
  </si>
  <si>
    <t xml:space="preserve">GRAND Total </t>
  </si>
  <si>
    <t>HINDUSTAN LEVER LTD.</t>
  </si>
  <si>
    <t>ASIAN PAINTS LIMITED</t>
  </si>
  <si>
    <t>ECLERX SERVICES LIMITED</t>
  </si>
  <si>
    <t>BHARTI AIRTEL LIMITED</t>
  </si>
  <si>
    <t>TRENT LTD</t>
  </si>
  <si>
    <t>DR. REDDY LABORATORIES</t>
  </si>
  <si>
    <t>BATA INDIA LIMITED</t>
  </si>
  <si>
    <t>POWER GRID CORP OF INDIA LTD</t>
  </si>
  <si>
    <t>NTPC LIMITED</t>
  </si>
  <si>
    <t>ADANI PORTS AND SPECIAL ECONOMIC ZONE LIMITED</t>
  </si>
  <si>
    <t>CESC LTD</t>
  </si>
  <si>
    <t>VOLTAS LTD</t>
  </si>
  <si>
    <t>BHARAT HEAVY ELECTRICALS LTD.</t>
  </si>
  <si>
    <t>BHARAT FORGE</t>
  </si>
  <si>
    <t>TEXMACO RAIL &amp; ENGINEERING LIMITED</t>
  </si>
  <si>
    <t>INDIAN METALS AND FERRO ALLOYS LIMITED</t>
  </si>
  <si>
    <t>OIL INDIA LIMITED</t>
  </si>
  <si>
    <t>GUJARAT STATE PETRONET LIMITED</t>
  </si>
  <si>
    <t>GAS AUTHORITY OF INDIA LTD.</t>
  </si>
  <si>
    <t>INDRAPRASTHA GAS LIMITED</t>
  </si>
  <si>
    <t>MANGALORE REFINERY AND PETROCHEMICALS LIMITED</t>
  </si>
  <si>
    <t>PETRONET LNG LIMITED</t>
  </si>
  <si>
    <t>INDIAN OIL CORPORATION LIMITED</t>
  </si>
  <si>
    <t>COAL INDIA LIMITED</t>
  </si>
  <si>
    <t>HEXAWARE TECHNOLOGIES LIMITED</t>
  </si>
  <si>
    <t>MAHINDRA &amp; MAHINDRA FINANCIAL SERVICES LIMITED</t>
  </si>
  <si>
    <t>DR. LAL PATHLABS LIMITED</t>
  </si>
  <si>
    <t>SHARDA CROPCHEM LIMITED</t>
  </si>
  <si>
    <t>RELIANCE COMMUNICATION LTD</t>
  </si>
  <si>
    <t>8.37% REC NCD 14-08-2020 134</t>
  </si>
  <si>
    <t>9.25% RJIL NCD 16-06-2024 SR-PPD3</t>
  </si>
  <si>
    <t>9.22% LICHFL NCD 16-10-2024 TR230</t>
  </si>
  <si>
    <t>10.00% IHFL NCD 29-09-2019</t>
  </si>
  <si>
    <t>9.43% TATA SONS NCD 02-06-2019</t>
  </si>
  <si>
    <t>BONDS Total</t>
  </si>
  <si>
    <t>Rating</t>
  </si>
  <si>
    <t>8.40% GOI CG 28-07-2024</t>
  </si>
  <si>
    <t>8.27% GOI CG 09-06-2020</t>
  </si>
  <si>
    <t>8.15% GOI CG 24-11-2026</t>
  </si>
  <si>
    <t>7.88% GOI CG 19-03-2030</t>
  </si>
  <si>
    <t>7.68% GOI CG 15-12-2023</t>
  </si>
  <si>
    <t>8.13% GOI CG 22-06-2045</t>
  </si>
  <si>
    <t>SOVEREIGN</t>
  </si>
  <si>
    <t>AAA</t>
  </si>
  <si>
    <t>GILTS Total</t>
  </si>
  <si>
    <t>CIPLA LTD.</t>
  </si>
  <si>
    <t>HDFC LTD</t>
  </si>
  <si>
    <t>8.93% NTPC NCB 19-01-2021 XXXVII.</t>
  </si>
  <si>
    <t>9.25% TATA SONS NCD 19-06-2019</t>
  </si>
  <si>
    <t>8.75% HDFC NCD 13-01-2020 N-002</t>
  </si>
  <si>
    <t>8.45% PFC NCD 10-08-2020 SR 138</t>
  </si>
  <si>
    <t>8.36% PFC NCD 04-09-2020 SR140 B</t>
  </si>
  <si>
    <t>9.70% TATA SONS NCD 25-07-2022</t>
  </si>
  <si>
    <t>8.97% TATA SONS NCD 15-07-2020</t>
  </si>
  <si>
    <t>8.40% PGCIL NCD 27-05-2026 STRPP H</t>
  </si>
  <si>
    <t>8.85% PGCIL NCD 19-10-2023 STRPP H</t>
  </si>
  <si>
    <t>8.85% NHPC NCD 11-02-2019 R2</t>
  </si>
  <si>
    <t>8.53% LICHFL NCD 24-09-2020</t>
  </si>
  <si>
    <t>8.27% REC NCD 06-02-2025 SR-130</t>
  </si>
  <si>
    <t>8.75% RIL NCD 07-05-2020</t>
  </si>
  <si>
    <t>8.40% NPCIL NCD 28-11-2025 XXIX A</t>
  </si>
  <si>
    <t>8.36% PFC NCD 26-02-2020 SR127</t>
  </si>
  <si>
    <t>8.39% PFC NCD 19-04-2025</t>
  </si>
  <si>
    <t>8.45% HDFC NCD 08-02-2019 O-009</t>
  </si>
  <si>
    <t>8.20% PGCIL NCD 23-01-2020 STRPPS A</t>
  </si>
  <si>
    <t>8.23% REC NCD 23-01-2025 SR-129</t>
  </si>
  <si>
    <t>9.02% REC NCD 19-11-2019 111THOPTI</t>
  </si>
  <si>
    <t>8.40% NPCIL NCD 28-11-2026 XXIX B</t>
  </si>
  <si>
    <t>8.67% LICHFL NCD 26-08-2020 II</t>
  </si>
  <si>
    <t>8.30% REC NCD 10-04-2025</t>
  </si>
  <si>
    <t>8.35% LICHFL NCD 23-10-2020 TRN273</t>
  </si>
  <si>
    <t>8.93% PGCIL NCD 20-10-2025 STRPP H</t>
  </si>
  <si>
    <t>8.80% PGCIL NCD 13-03-2023 XLII</t>
  </si>
  <si>
    <t>8.85% PGCIL NCD 19-10-2018 STRPP C</t>
  </si>
  <si>
    <r>
      <rPr>
        <b/>
        <sz val="9"/>
        <color theme="1"/>
        <rFont val="Arial"/>
        <family val="2"/>
      </rPr>
      <t xml:space="preserve">Disclaimer </t>
    </r>
    <r>
      <rPr>
        <sz val="9"/>
        <color theme="1"/>
        <rFont val="Arial"/>
        <family val="2"/>
      </rPr>
      <t xml:space="preserve">
“While every care has been taken in the preparation of this document, Reliance Life Insurance Company ltd makes no representation or warranty about the accuracy or completeness of any statement in it including, without limitation, any forecasts. Past performance is not a reliable indicator of future performance. This document has been prepared for the purpose of providing general information, without taking account of any particular investor's objectives, finan-cial situation or needs. An investor should, before making any investment decisions, consider the appropriateness of the investor's objectives, financial situation and needs. This document is solely for the use of the party to whom it is provided.” 
“Unit Link Life Insurance Products are different from the traditional insurance products and are subject to the risk factors.” 
“The premium paid in Unit Linked Life Insurance policies are subject to investment risks associated with capital markets and the NAVs of the units may go up or down based on the performance of fund and factors influencing the capital market and the insured is responsible for his/her decisions.” 
“Reliance Life Insurance company Limited is only the name of the Insurance company and the specified Unit Linked funds do not in any way indicate the quality of the contract, its future pros-pects or returns.” 
“For more details on RLIC products and respective risk factors, terms and conditions please read respective sales brochure documents carefully before concluding a sale. The respective sales brochure documents for various products are published in the website “www.reliancelife.com” 
“Insurance is the subject matter of solicitation. Reliance Life Fund Insurance company Limited is a licensed life fund Insurance company registered with the Insurance Regulatory and Development Authority (Registration No: 121) in accordance with the provisions of the Insurance Act 1938.”
</t>
    </r>
  </si>
  <si>
    <t>Equity Total</t>
  </si>
  <si>
    <t>YTM of debt portfolio (%)</t>
  </si>
  <si>
    <t>Modified Duration of Debt Portfolio ( Yrs )</t>
  </si>
  <si>
    <t>Gross CAGR Returns  as on 31st Jan,2016</t>
  </si>
  <si>
    <t>Reliance Group Gratuity Plan / Group Superannuation Plan</t>
  </si>
  <si>
    <t>Reliance Group Gratuity Plan / Group Savings Linked Insurance Plan</t>
  </si>
  <si>
    <t>Reliance Group Gratuity Plan / Group Savings Linked Insurance Plan / Life Insurance Group Gratuity Plus Plan / Life Insurance Group Leave encashment Plus Plan</t>
  </si>
  <si>
    <t>Reliance Group Gratuity Plan / Group Superannuation Plan  / Group Savings Linked Insurance Plan / Life Insurance Group Gratuity Plus Plan / Life Insurance Group Leave encashment Plus Plan</t>
  </si>
  <si>
    <t>Reliance Group Superannuation Plan / Group Savings Linked Insurance Plan</t>
  </si>
  <si>
    <t>Reliance Group Gratuity Plan / Group Superannuation Plan / Group Savings Linked Insurance Plan</t>
  </si>
  <si>
    <t>ULGF02105/06/13GBALANCE04121</t>
  </si>
  <si>
    <t>ULGF02305/06/13GCORBOND03121</t>
  </si>
  <si>
    <t>-</t>
  </si>
</sst>
</file>

<file path=xl/styles.xml><?xml version="1.0" encoding="utf-8"?>
<styleSheet xmlns="http://schemas.openxmlformats.org/spreadsheetml/2006/main">
  <numFmts count="1">
    <numFmt numFmtId="164" formatCode="[$-409]d\-mmm\-yy;@"/>
  </numFmts>
  <fonts count="9">
    <font>
      <sz val="11"/>
      <color theme="1"/>
      <name val="Calibri"/>
      <family val="2"/>
      <scheme val="minor"/>
    </font>
    <font>
      <sz val="9"/>
      <color theme="1"/>
      <name val="Arial"/>
      <family val="2"/>
    </font>
    <font>
      <b/>
      <sz val="9"/>
      <color theme="1"/>
      <name val="Arial"/>
      <family val="2"/>
    </font>
    <font>
      <sz val="9"/>
      <color rgb="FF000000"/>
      <name val="Arial"/>
      <family val="2"/>
    </font>
    <font>
      <sz val="9"/>
      <name val="Arial"/>
      <family val="2"/>
    </font>
    <font>
      <b/>
      <sz val="9"/>
      <color indexed="8"/>
      <name val="Arial"/>
      <family val="2"/>
    </font>
    <font>
      <b/>
      <sz val="9"/>
      <name val="Arial"/>
      <family val="2"/>
    </font>
    <font>
      <b/>
      <sz val="9"/>
      <color indexed="72"/>
      <name val="Arial"/>
      <family val="2"/>
    </font>
    <font>
      <u/>
      <sz val="11"/>
      <color theme="10"/>
      <name val="Calibri"/>
      <family val="2"/>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8" fillId="0" borderId="0" applyNumberFormat="0" applyFill="0" applyBorder="0" applyAlignment="0" applyProtection="0">
      <alignment vertical="top"/>
      <protection locked="0"/>
    </xf>
  </cellStyleXfs>
  <cellXfs count="47">
    <xf numFmtId="0" fontId="0" fillId="0" borderId="0" xfId="0"/>
    <xf numFmtId="0" fontId="1" fillId="0" borderId="1" xfId="0" applyFont="1" applyBorder="1"/>
    <xf numFmtId="0" fontId="2" fillId="0" borderId="1" xfId="0" applyFont="1" applyBorder="1"/>
    <xf numFmtId="0" fontId="2" fillId="0" borderId="1" xfId="0" applyFont="1" applyFill="1" applyBorder="1"/>
    <xf numFmtId="0" fontId="2" fillId="0" borderId="1" xfId="0" applyFont="1" applyFill="1" applyBorder="1" applyAlignment="1">
      <alignment wrapText="1"/>
    </xf>
    <xf numFmtId="0" fontId="2" fillId="2" borderId="0" xfId="0" applyFont="1" applyFill="1"/>
    <xf numFmtId="164" fontId="1" fillId="0" borderId="1" xfId="0" applyNumberFormat="1" applyFont="1" applyBorder="1"/>
    <xf numFmtId="0" fontId="1" fillId="0" borderId="1" xfId="0" applyFont="1" applyBorder="1" applyAlignment="1">
      <alignment wrapText="1"/>
    </xf>
    <xf numFmtId="0" fontId="1" fillId="0" borderId="0" xfId="0" applyFont="1"/>
    <xf numFmtId="0" fontId="3" fillId="0" borderId="0" xfId="0" applyFont="1" applyAlignment="1">
      <alignment horizontal="left"/>
    </xf>
    <xf numFmtId="0" fontId="3" fillId="0" borderId="1" xfId="0" applyFont="1" applyBorder="1" applyAlignment="1">
      <alignment horizontal="left"/>
    </xf>
    <xf numFmtId="0" fontId="4" fillId="0" borderId="1" xfId="0" applyNumberFormat="1" applyFont="1" applyFill="1" applyBorder="1" applyAlignment="1" applyProtection="1">
      <alignment horizontal="left" vertical="center" wrapText="1"/>
    </xf>
    <xf numFmtId="0" fontId="2" fillId="0" borderId="2" xfId="0" applyFont="1" applyBorder="1" applyAlignment="1">
      <alignment horizontal="center"/>
    </xf>
    <xf numFmtId="0" fontId="2" fillId="0" borderId="3" xfId="0" applyFont="1" applyBorder="1" applyAlignment="1">
      <alignment horizontal="center"/>
    </xf>
    <xf numFmtId="0" fontId="1" fillId="2" borderId="4" xfId="0" applyFont="1" applyFill="1" applyBorder="1"/>
    <xf numFmtId="0" fontId="0" fillId="0" borderId="0" xfId="0" applyAlignment="1">
      <alignment horizontal="center"/>
    </xf>
    <xf numFmtId="2" fontId="1" fillId="0" borderId="1" xfId="0" applyNumberFormat="1" applyFont="1" applyBorder="1" applyAlignment="1">
      <alignment horizontal="center"/>
    </xf>
    <xf numFmtId="2" fontId="1" fillId="0" borderId="5" xfId="0" applyNumberFormat="1" applyFont="1" applyBorder="1" applyAlignment="1">
      <alignment horizontal="center"/>
    </xf>
    <xf numFmtId="0" fontId="4" fillId="0" borderId="4" xfId="0" applyNumberFormat="1" applyFont="1" applyFill="1" applyBorder="1" applyAlignment="1" applyProtection="1">
      <alignment horizontal="left" vertical="center" wrapText="1"/>
    </xf>
    <xf numFmtId="0" fontId="1" fillId="0" borderId="1" xfId="0" applyFont="1" applyBorder="1" applyAlignment="1">
      <alignment horizontal="center"/>
    </xf>
    <xf numFmtId="0" fontId="1" fillId="0" borderId="4" xfId="0" applyFont="1" applyBorder="1"/>
    <xf numFmtId="0" fontId="2" fillId="0" borderId="4" xfId="0" applyFont="1" applyBorder="1"/>
    <xf numFmtId="0" fontId="5" fillId="0" borderId="4" xfId="0" applyFont="1" applyBorder="1"/>
    <xf numFmtId="0" fontId="6" fillId="0" borderId="4"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left" vertical="center" wrapText="1"/>
    </xf>
    <xf numFmtId="0" fontId="7"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left" vertical="top" wrapText="1"/>
    </xf>
    <xf numFmtId="2" fontId="1" fillId="0" borderId="1" xfId="0" applyNumberFormat="1" applyFont="1" applyBorder="1"/>
    <xf numFmtId="2" fontId="2" fillId="0" borderId="1" xfId="0" applyNumberFormat="1" applyFont="1" applyBorder="1"/>
    <xf numFmtId="0" fontId="7" fillId="0" borderId="6" xfId="0" applyNumberFormat="1" applyFont="1" applyFill="1" applyBorder="1" applyAlignment="1" applyProtection="1">
      <alignment horizontal="left" vertical="center" wrapText="1"/>
    </xf>
    <xf numFmtId="0" fontId="7" fillId="0" borderId="6" xfId="0" applyNumberFormat="1" applyFont="1" applyFill="1" applyBorder="1" applyAlignment="1" applyProtection="1">
      <alignment horizontal="center" vertical="center" wrapText="1"/>
    </xf>
    <xf numFmtId="0" fontId="1" fillId="0" borderId="0" xfId="0" applyFont="1" applyAlignment="1">
      <alignment horizontal="center"/>
    </xf>
    <xf numFmtId="2" fontId="2" fillId="0" borderId="1" xfId="0" applyNumberFormat="1" applyFont="1" applyBorder="1" applyAlignment="1">
      <alignment horizontal="center"/>
    </xf>
    <xf numFmtId="2" fontId="1" fillId="0" borderId="0" xfId="0" applyNumberFormat="1" applyFont="1"/>
    <xf numFmtId="0" fontId="2" fillId="0" borderId="0" xfId="0" applyFont="1" applyBorder="1"/>
    <xf numFmtId="0" fontId="2" fillId="0" borderId="0" xfId="0" applyFont="1" applyFill="1" applyAlignment="1">
      <alignment wrapText="1"/>
    </xf>
    <xf numFmtId="2" fontId="0" fillId="0" borderId="0" xfId="0" applyNumberFormat="1"/>
    <xf numFmtId="2" fontId="0" fillId="0" borderId="0" xfId="0" applyNumberFormat="1" applyAlignment="1">
      <alignment horizontal="center"/>
    </xf>
    <xf numFmtId="0" fontId="1" fillId="0" borderId="1" xfId="0" applyFont="1" applyBorder="1" applyAlignment="1">
      <alignment vertical="center" wrapText="1"/>
    </xf>
    <xf numFmtId="0" fontId="1" fillId="0" borderId="0" xfId="0" applyFont="1" applyAlignment="1">
      <alignment horizontal="left" vertical="top" wrapText="1"/>
    </xf>
    <xf numFmtId="0" fontId="1" fillId="2" borderId="1" xfId="0" applyFont="1" applyFill="1" applyBorder="1" applyAlignment="1">
      <alignment horizontal="center" wrapText="1"/>
    </xf>
    <xf numFmtId="0" fontId="1" fillId="2" borderId="5" xfId="0" applyFont="1" applyFill="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4" fillId="0" borderId="4" xfId="1" applyNumberFormat="1" applyFont="1" applyFill="1" applyBorder="1" applyAlignment="1" applyProtection="1">
      <alignment horizontal="left" vertical="center" wrapText="1"/>
    </xf>
    <xf numFmtId="0" fontId="4" fillId="0" borderId="4" xfId="1" applyFont="1" applyBorder="1" applyAlignment="1" applyProtection="1"/>
    <xf numFmtId="0" fontId="4"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sheetPr>
    <tabColor theme="0"/>
  </sheetPr>
  <dimension ref="A1:G20"/>
  <sheetViews>
    <sheetView tabSelected="1" topLeftCell="C1" workbookViewId="0">
      <selection activeCell="G3" sqref="G3"/>
    </sheetView>
  </sheetViews>
  <sheetFormatPr defaultRowHeight="12"/>
  <cols>
    <col min="1" max="1" width="25" style="8" bestFit="1" customWidth="1"/>
    <col min="2" max="2" width="55.42578125" style="8" customWidth="1"/>
    <col min="3" max="3" width="12.5703125" style="8" bestFit="1" customWidth="1"/>
    <col min="4" max="4" width="20.140625" style="8" customWidth="1"/>
    <col min="5" max="5" width="49.85546875" style="8" customWidth="1"/>
    <col min="6" max="6" width="31.140625" style="8" customWidth="1"/>
    <col min="7" max="7" width="9.140625" style="8" customWidth="1"/>
    <col min="8" max="16384" width="9.140625" style="8"/>
  </cols>
  <sheetData>
    <row r="1" spans="1:7">
      <c r="A1" s="5" t="s">
        <v>37</v>
      </c>
    </row>
    <row r="2" spans="1:7" ht="24">
      <c r="A2" s="2" t="s">
        <v>2</v>
      </c>
      <c r="B2" s="2" t="s">
        <v>1</v>
      </c>
      <c r="C2" s="2" t="s">
        <v>33</v>
      </c>
      <c r="D2" s="2" t="s">
        <v>34</v>
      </c>
      <c r="E2" s="2" t="s">
        <v>35</v>
      </c>
      <c r="F2" s="3" t="s">
        <v>0</v>
      </c>
      <c r="G2" s="4" t="s">
        <v>36</v>
      </c>
    </row>
    <row r="3" spans="1:7" ht="36">
      <c r="A3" s="44" t="s">
        <v>27</v>
      </c>
      <c r="B3" s="38" t="s">
        <v>192</v>
      </c>
      <c r="C3" s="6">
        <v>39792</v>
      </c>
      <c r="D3" s="1" t="s">
        <v>48</v>
      </c>
      <c r="E3" s="1" t="s">
        <v>53</v>
      </c>
      <c r="F3" s="1" t="s">
        <v>13</v>
      </c>
      <c r="G3" s="1">
        <v>16.555199999999999</v>
      </c>
    </row>
    <row r="4" spans="1:7" ht="36">
      <c r="A4" s="45" t="s">
        <v>12</v>
      </c>
      <c r="B4" s="38" t="s">
        <v>191</v>
      </c>
      <c r="C4" s="6">
        <v>39972</v>
      </c>
      <c r="D4" s="1" t="s">
        <v>47</v>
      </c>
      <c r="E4" s="11" t="s">
        <v>39</v>
      </c>
      <c r="F4" s="1" t="s">
        <v>11</v>
      </c>
      <c r="G4" s="1">
        <v>24.499099999999999</v>
      </c>
    </row>
    <row r="5" spans="1:7">
      <c r="A5" s="45" t="s">
        <v>32</v>
      </c>
      <c r="B5" s="38" t="s">
        <v>30</v>
      </c>
      <c r="C5" s="6">
        <v>42002</v>
      </c>
      <c r="D5" s="1" t="s">
        <v>47</v>
      </c>
      <c r="E5" s="10" t="s">
        <v>39</v>
      </c>
      <c r="F5" s="1" t="s">
        <v>31</v>
      </c>
      <c r="G5" s="1">
        <v>9.6884999999999994</v>
      </c>
    </row>
    <row r="6" spans="1:7">
      <c r="A6" s="45" t="s">
        <v>29</v>
      </c>
      <c r="B6" s="38" t="s">
        <v>24</v>
      </c>
      <c r="C6" s="6">
        <v>39797</v>
      </c>
      <c r="D6" s="1" t="s">
        <v>51</v>
      </c>
      <c r="E6" s="9" t="s">
        <v>40</v>
      </c>
      <c r="F6" s="1" t="s">
        <v>28</v>
      </c>
      <c r="G6" s="1">
        <v>29.049700000000001</v>
      </c>
    </row>
    <row r="7" spans="1:7">
      <c r="A7" s="45" t="s">
        <v>19</v>
      </c>
      <c r="B7" s="38" t="s">
        <v>189</v>
      </c>
      <c r="C7" s="6">
        <v>39972</v>
      </c>
      <c r="D7" s="1" t="s">
        <v>47</v>
      </c>
      <c r="E7" s="10" t="s">
        <v>41</v>
      </c>
      <c r="F7" s="1" t="s">
        <v>18</v>
      </c>
      <c r="G7" s="1">
        <v>9.8285999999999998</v>
      </c>
    </row>
    <row r="8" spans="1:7">
      <c r="A8" s="45" t="s">
        <v>26</v>
      </c>
      <c r="B8" s="38" t="s">
        <v>24</v>
      </c>
      <c r="C8" s="6">
        <v>39800</v>
      </c>
      <c r="D8" s="1" t="s">
        <v>47</v>
      </c>
      <c r="E8" s="1" t="s">
        <v>56</v>
      </c>
      <c r="F8" s="1" t="s">
        <v>25</v>
      </c>
      <c r="G8" s="1">
        <v>17.8444</v>
      </c>
    </row>
    <row r="9" spans="1:7" ht="24">
      <c r="A9" s="45" t="s">
        <v>21</v>
      </c>
      <c r="B9" s="38" t="s">
        <v>190</v>
      </c>
      <c r="C9" s="6">
        <v>39972</v>
      </c>
      <c r="D9" s="1" t="s">
        <v>47</v>
      </c>
      <c r="E9" s="1" t="s">
        <v>55</v>
      </c>
      <c r="F9" s="1" t="s">
        <v>20</v>
      </c>
      <c r="G9" s="1">
        <v>22.964600000000001</v>
      </c>
    </row>
    <row r="10" spans="1:7" ht="24">
      <c r="A10" s="46" t="s">
        <v>17</v>
      </c>
      <c r="B10" s="38" t="s">
        <v>189</v>
      </c>
      <c r="C10" s="6">
        <v>39113</v>
      </c>
      <c r="D10" s="1" t="s">
        <v>49</v>
      </c>
      <c r="E10" s="7" t="s">
        <v>54</v>
      </c>
      <c r="F10" s="1" t="s">
        <v>16</v>
      </c>
      <c r="G10" s="1">
        <v>20.068200000000001</v>
      </c>
    </row>
    <row r="11" spans="1:7" ht="24">
      <c r="A11" s="45" t="s">
        <v>8</v>
      </c>
      <c r="B11" s="38" t="s">
        <v>189</v>
      </c>
      <c r="C11" s="6">
        <v>38761</v>
      </c>
      <c r="D11" s="1" t="s">
        <v>45</v>
      </c>
      <c r="E11" s="7" t="s">
        <v>43</v>
      </c>
      <c r="F11" s="1" t="s">
        <v>7</v>
      </c>
      <c r="G11" s="1">
        <v>24.405899999999999</v>
      </c>
    </row>
    <row r="12" spans="1:7" ht="36">
      <c r="A12" s="45" t="s">
        <v>6</v>
      </c>
      <c r="B12" s="38" t="s">
        <v>191</v>
      </c>
      <c r="C12" s="6">
        <v>39113</v>
      </c>
      <c r="D12" s="1" t="s">
        <v>45</v>
      </c>
      <c r="E12" s="7" t="s">
        <v>43</v>
      </c>
      <c r="F12" s="1" t="s">
        <v>5</v>
      </c>
      <c r="G12" s="1">
        <v>20.768000000000001</v>
      </c>
    </row>
    <row r="13" spans="1:7" ht="24">
      <c r="A13" s="45" t="s">
        <v>61</v>
      </c>
      <c r="B13" s="38" t="s">
        <v>190</v>
      </c>
      <c r="C13" s="6">
        <v>41625</v>
      </c>
      <c r="D13" s="1" t="s">
        <v>45</v>
      </c>
      <c r="E13" s="7" t="s">
        <v>43</v>
      </c>
      <c r="F13" s="9" t="s">
        <v>195</v>
      </c>
      <c r="G13" s="1">
        <v>11.515499999999999</v>
      </c>
    </row>
    <row r="14" spans="1:7" ht="36">
      <c r="A14" s="45" t="s">
        <v>10</v>
      </c>
      <c r="B14" s="38" t="s">
        <v>192</v>
      </c>
      <c r="C14" s="6">
        <v>39734</v>
      </c>
      <c r="D14" s="1" t="s">
        <v>46</v>
      </c>
      <c r="E14" s="1" t="s">
        <v>52</v>
      </c>
      <c r="F14" s="1" t="s">
        <v>9</v>
      </c>
      <c r="G14" s="1">
        <v>19.0716</v>
      </c>
    </row>
    <row r="15" spans="1:7" ht="24">
      <c r="A15" s="45" t="s">
        <v>62</v>
      </c>
      <c r="B15" s="38" t="s">
        <v>190</v>
      </c>
      <c r="C15" s="6">
        <v>41639</v>
      </c>
      <c r="D15" s="1" t="s">
        <v>46</v>
      </c>
      <c r="E15" s="1" t="s">
        <v>52</v>
      </c>
      <c r="F15" s="9" t="s">
        <v>196</v>
      </c>
      <c r="G15" s="1">
        <v>12.3889</v>
      </c>
    </row>
    <row r="16" spans="1:7" ht="24">
      <c r="A16" s="45" t="s">
        <v>23</v>
      </c>
      <c r="B16" s="38" t="s">
        <v>194</v>
      </c>
      <c r="C16" s="6">
        <v>39721</v>
      </c>
      <c r="D16" s="1" t="s">
        <v>50</v>
      </c>
      <c r="E16" s="1" t="s">
        <v>52</v>
      </c>
      <c r="F16" s="1" t="s">
        <v>22</v>
      </c>
      <c r="G16" s="1">
        <v>19.1616</v>
      </c>
    </row>
    <row r="17" spans="1:7" ht="24">
      <c r="A17" s="45" t="s">
        <v>4</v>
      </c>
      <c r="B17" s="38" t="s">
        <v>193</v>
      </c>
      <c r="C17" s="6">
        <v>39113</v>
      </c>
      <c r="D17" s="1" t="s">
        <v>44</v>
      </c>
      <c r="E17" s="1" t="s">
        <v>42</v>
      </c>
      <c r="F17" s="1" t="s">
        <v>3</v>
      </c>
      <c r="G17" s="1">
        <v>20.384499999999999</v>
      </c>
    </row>
    <row r="18" spans="1:7" ht="36">
      <c r="A18" s="45" t="s">
        <v>14</v>
      </c>
      <c r="B18" s="38" t="s">
        <v>192</v>
      </c>
      <c r="C18" s="6">
        <v>39792</v>
      </c>
      <c r="D18" s="1" t="s">
        <v>48</v>
      </c>
      <c r="E18" s="1" t="s">
        <v>53</v>
      </c>
      <c r="F18" s="1" t="s">
        <v>13</v>
      </c>
      <c r="G18" s="1">
        <v>16.555199999999999</v>
      </c>
    </row>
    <row r="20" spans="1:7">
      <c r="A20" s="39" t="s">
        <v>38</v>
      </c>
      <c r="B20" s="39"/>
      <c r="C20" s="39"/>
      <c r="D20" s="39"/>
      <c r="E20" s="39"/>
      <c r="F20" s="39"/>
    </row>
  </sheetData>
  <mergeCells count="1">
    <mergeCell ref="A20:F20"/>
  </mergeCells>
  <hyperlinks>
    <hyperlink ref="A3" location="'Group Equity Fund 2'!A1" display="Group Equity Fund 2"/>
    <hyperlink ref="A4" location="'Group Equity Fund 3'!A1" display="Group Equity Fund 3"/>
    <hyperlink ref="A5" location="'Group Equity Fund 4'!A1" display="Group Equity Fund 4"/>
    <hyperlink ref="A6" location="'Group Pure Equity Fund 1'!A1" display="Group Pure Equity Fund 1"/>
    <hyperlink ref="A7" location="'Group Infrastructure Fund 1'!A1" display="Group Infrastructure Fund 1"/>
    <hyperlink ref="A8" location="'Group Energy Fund 1'!A1" display="Group Energy Fund 1"/>
    <hyperlink ref="A9" location="'Group Midcap Fund 1'!A1" display="Group Midcap Fund 1"/>
    <hyperlink ref="A10" location="'Group Growth Fund 1'!A1" display="Group Growth Fund 1"/>
    <hyperlink ref="A11" location="'Group Balanced Fund 1'!A1" display="Group Balanced Fund 1"/>
    <hyperlink ref="A12" location="'Group Balanced Fund 2'!A1" display="Group Balanced Fund 2"/>
    <hyperlink ref="A13" location="'Group Balanced Fund 4'!A1" display="Group Balanced Fund 4"/>
    <hyperlink ref="A14" location="'Group Corporate Bond Fund 2'!A1" display="Group Corporate Bond Fund 2"/>
    <hyperlink ref="A15" location="'Group Corporate Bond Fund 3'!A1" display="Group Corporate Bond Fund 3"/>
    <hyperlink ref="A16" location="'Group Pure Debt Fund 1'!A1" display="Group Pure Debt Fund 1"/>
    <hyperlink ref="A17" location="'Group Capital Secure Fund 1'!A1" display="Group Capital Secure Fund 1"/>
    <hyperlink ref="A18" location="'Group Gilt Fund 2'!A1" display="Group Gilt Fund 2"/>
  </hyperlinks>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sheetPr>
    <tabColor theme="0"/>
  </sheetPr>
  <dimension ref="A2:F55"/>
  <sheetViews>
    <sheetView workbookViewId="0">
      <selection activeCell="F5" sqref="F5"/>
    </sheetView>
  </sheetViews>
  <sheetFormatPr defaultRowHeight="12"/>
  <cols>
    <col min="1" max="1" width="50.7109375"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21" t="s">
        <v>17</v>
      </c>
    </row>
    <row r="4" spans="1:6">
      <c r="A4" s="24" t="s">
        <v>63</v>
      </c>
      <c r="B4" s="25" t="s">
        <v>64</v>
      </c>
      <c r="C4" s="2" t="s">
        <v>145</v>
      </c>
      <c r="E4" s="1" t="s">
        <v>187</v>
      </c>
      <c r="F4" s="1">
        <v>4.5599999999999996</v>
      </c>
    </row>
    <row r="5" spans="1:6">
      <c r="A5" s="1" t="s">
        <v>139</v>
      </c>
      <c r="B5" s="27">
        <v>9.030669754864098</v>
      </c>
      <c r="C5" s="1" t="s">
        <v>153</v>
      </c>
      <c r="E5" s="1" t="s">
        <v>186</v>
      </c>
      <c r="F5" s="1">
        <v>7.95</v>
      </c>
    </row>
    <row r="6" spans="1:6">
      <c r="A6" s="1" t="s">
        <v>140</v>
      </c>
      <c r="B6" s="27">
        <v>7.0523522887149763</v>
      </c>
      <c r="C6" s="1" t="s">
        <v>153</v>
      </c>
    </row>
    <row r="7" spans="1:6">
      <c r="A7" s="1" t="s">
        <v>141</v>
      </c>
      <c r="B7" s="27">
        <v>7.0496622272614555</v>
      </c>
      <c r="C7" s="1" t="s">
        <v>153</v>
      </c>
    </row>
    <row r="8" spans="1:6">
      <c r="A8" s="1" t="s">
        <v>142</v>
      </c>
      <c r="B8" s="27">
        <v>2.3721105874295394</v>
      </c>
      <c r="C8" s="1" t="s">
        <v>153</v>
      </c>
    </row>
    <row r="9" spans="1:6">
      <c r="A9" s="1" t="s">
        <v>143</v>
      </c>
      <c r="B9" s="27">
        <v>2.3295583935462263</v>
      </c>
      <c r="C9" s="1" t="s">
        <v>153</v>
      </c>
    </row>
    <row r="10" spans="1:6">
      <c r="A10" s="2" t="s">
        <v>144</v>
      </c>
      <c r="B10" s="28">
        <v>27.834353251816292</v>
      </c>
      <c r="C10" s="1"/>
    </row>
    <row r="11" spans="1:6">
      <c r="A11" s="1" t="s">
        <v>146</v>
      </c>
      <c r="B11" s="27">
        <v>5.798205202278969</v>
      </c>
      <c r="C11" s="1" t="s">
        <v>152</v>
      </c>
    </row>
    <row r="12" spans="1:6">
      <c r="A12" s="1" t="s">
        <v>147</v>
      </c>
      <c r="B12" s="27">
        <v>5.55370934506771</v>
      </c>
      <c r="C12" s="1" t="s">
        <v>152</v>
      </c>
    </row>
    <row r="13" spans="1:6">
      <c r="A13" s="1" t="s">
        <v>148</v>
      </c>
      <c r="B13" s="27">
        <v>3.860314176239271</v>
      </c>
      <c r="C13" s="1" t="s">
        <v>152</v>
      </c>
    </row>
    <row r="14" spans="1:6">
      <c r="A14" s="1" t="s">
        <v>149</v>
      </c>
      <c r="B14" s="27">
        <v>3.5712807288546324</v>
      </c>
      <c r="C14" s="1" t="s">
        <v>152</v>
      </c>
    </row>
    <row r="15" spans="1:6">
      <c r="A15" s="1" t="s">
        <v>150</v>
      </c>
      <c r="B15" s="27">
        <v>3.4538035607915525</v>
      </c>
      <c r="C15" s="1" t="s">
        <v>152</v>
      </c>
    </row>
    <row r="16" spans="1:6">
      <c r="A16" s="1" t="s">
        <v>151</v>
      </c>
      <c r="B16" s="27">
        <v>1.2669825906037226</v>
      </c>
      <c r="C16" s="1" t="s">
        <v>152</v>
      </c>
    </row>
    <row r="17" spans="1:3">
      <c r="A17" s="2" t="s">
        <v>154</v>
      </c>
      <c r="B17" s="28">
        <v>23.504295603835857</v>
      </c>
      <c r="C17" s="1"/>
    </row>
    <row r="18" spans="1:3">
      <c r="A18" s="1" t="s">
        <v>65</v>
      </c>
      <c r="B18" s="27">
        <v>3.4937088818688582</v>
      </c>
      <c r="C18" s="1"/>
    </row>
    <row r="19" spans="1:3">
      <c r="A19" s="1" t="s">
        <v>67</v>
      </c>
      <c r="B19" s="27">
        <v>2.7875289682180893</v>
      </c>
      <c r="C19" s="1"/>
    </row>
    <row r="20" spans="1:3">
      <c r="A20" s="1" t="s">
        <v>66</v>
      </c>
      <c r="B20" s="27">
        <v>2.7831626656499053</v>
      </c>
      <c r="C20" s="1"/>
    </row>
    <row r="21" spans="1:3">
      <c r="A21" s="1" t="s">
        <v>70</v>
      </c>
      <c r="B21" s="27">
        <v>2.0490304118363079</v>
      </c>
      <c r="C21" s="1"/>
    </row>
    <row r="22" spans="1:3">
      <c r="A22" s="1" t="s">
        <v>68</v>
      </c>
      <c r="B22" s="27">
        <v>2.0461585129121547</v>
      </c>
      <c r="C22" s="1"/>
    </row>
    <row r="23" spans="1:3">
      <c r="A23" s="1" t="s">
        <v>69</v>
      </c>
      <c r="B23" s="27">
        <v>2.0030278699336512</v>
      </c>
      <c r="C23" s="1"/>
    </row>
    <row r="24" spans="1:3">
      <c r="A24" s="1" t="s">
        <v>71</v>
      </c>
      <c r="B24" s="27">
        <v>1.874915750347268</v>
      </c>
      <c r="C24" s="1"/>
    </row>
    <row r="25" spans="1:3">
      <c r="A25" s="1" t="s">
        <v>72</v>
      </c>
      <c r="B25" s="27">
        <v>1.8537057628371632</v>
      </c>
      <c r="C25" s="1"/>
    </row>
    <row r="26" spans="1:3">
      <c r="A26" s="1" t="s">
        <v>73</v>
      </c>
      <c r="B26" s="27">
        <v>1.5465281373740161</v>
      </c>
      <c r="C26" s="1"/>
    </row>
    <row r="27" spans="1:3">
      <c r="A27" s="1" t="s">
        <v>77</v>
      </c>
      <c r="B27" s="27">
        <v>1.5240404763406641</v>
      </c>
      <c r="C27" s="1"/>
    </row>
    <row r="28" spans="1:3">
      <c r="A28" s="1" t="s">
        <v>74</v>
      </c>
      <c r="B28" s="27">
        <v>1.5133477451067365</v>
      </c>
      <c r="C28" s="1"/>
    </row>
    <row r="29" spans="1:3">
      <c r="A29" s="1" t="s">
        <v>75</v>
      </c>
      <c r="B29" s="27">
        <v>1.4558301790067043</v>
      </c>
      <c r="C29" s="1"/>
    </row>
    <row r="30" spans="1:3">
      <c r="A30" s="1" t="s">
        <v>76</v>
      </c>
      <c r="B30" s="27">
        <v>1.3536413649980161</v>
      </c>
      <c r="C30" s="1"/>
    </row>
    <row r="31" spans="1:3">
      <c r="A31" s="1" t="s">
        <v>79</v>
      </c>
      <c r="B31" s="27">
        <v>1.1660889863728687</v>
      </c>
      <c r="C31" s="1"/>
    </row>
    <row r="32" spans="1:3">
      <c r="A32" s="1" t="s">
        <v>78</v>
      </c>
      <c r="B32" s="27">
        <v>1.110912735083869</v>
      </c>
      <c r="C32" s="1"/>
    </row>
    <row r="33" spans="1:3">
      <c r="A33" s="1" t="s">
        <v>83</v>
      </c>
      <c r="B33" s="27">
        <v>0.97847039714546913</v>
      </c>
      <c r="C33" s="1"/>
    </row>
    <row r="34" spans="1:3">
      <c r="A34" s="1" t="s">
        <v>81</v>
      </c>
      <c r="B34" s="27">
        <v>0.91650176991341981</v>
      </c>
      <c r="C34" s="1"/>
    </row>
    <row r="35" spans="1:3">
      <c r="A35" s="1" t="s">
        <v>116</v>
      </c>
      <c r="B35" s="27">
        <v>0.82578762423418206</v>
      </c>
      <c r="C35" s="1"/>
    </row>
    <row r="36" spans="1:3">
      <c r="A36" s="1" t="s">
        <v>86</v>
      </c>
      <c r="B36" s="27">
        <v>0.67498257950627727</v>
      </c>
      <c r="C36" s="1"/>
    </row>
    <row r="37" spans="1:3">
      <c r="A37" s="1" t="s">
        <v>80</v>
      </c>
      <c r="B37" s="27">
        <v>0.66846898504639252</v>
      </c>
      <c r="C37" s="1"/>
    </row>
    <row r="38" spans="1:3">
      <c r="A38" s="1" t="s">
        <v>82</v>
      </c>
      <c r="B38" s="27">
        <v>0.65700859302676595</v>
      </c>
      <c r="C38" s="1"/>
    </row>
    <row r="39" spans="1:3">
      <c r="A39" s="1" t="s">
        <v>85</v>
      </c>
      <c r="B39" s="27">
        <v>0.64281681694345227</v>
      </c>
      <c r="C39" s="1"/>
    </row>
    <row r="40" spans="1:3">
      <c r="A40" s="1" t="s">
        <v>120</v>
      </c>
      <c r="B40" s="27">
        <v>0.62639681240880918</v>
      </c>
      <c r="C40" s="1"/>
    </row>
    <row r="41" spans="1:3">
      <c r="A41" s="1" t="s">
        <v>96</v>
      </c>
      <c r="B41" s="27">
        <v>0.60769529618774798</v>
      </c>
      <c r="C41" s="1"/>
    </row>
    <row r="42" spans="1:3">
      <c r="A42" s="1" t="s">
        <v>104</v>
      </c>
      <c r="B42" s="27">
        <v>0.56034403644839215</v>
      </c>
      <c r="C42" s="1"/>
    </row>
    <row r="43" spans="1:3">
      <c r="A43" s="1" t="s">
        <v>101</v>
      </c>
      <c r="B43" s="27">
        <v>0.54859924235118185</v>
      </c>
      <c r="C43" s="1"/>
    </row>
    <row r="44" spans="1:3">
      <c r="A44" s="1" t="s">
        <v>155</v>
      </c>
      <c r="B44" s="27">
        <v>0.52486212317856396</v>
      </c>
      <c r="C44" s="1"/>
    </row>
    <row r="45" spans="1:3">
      <c r="A45" s="1" t="s">
        <v>87</v>
      </c>
      <c r="B45" s="27">
        <v>0.44991891579050369</v>
      </c>
      <c r="C45" s="1"/>
    </row>
    <row r="46" spans="1:3">
      <c r="A46" s="1" t="s">
        <v>84</v>
      </c>
      <c r="B46" s="27">
        <v>0.43072514791025701</v>
      </c>
      <c r="C46" s="1"/>
    </row>
    <row r="47" spans="1:3">
      <c r="A47" s="1" t="s">
        <v>91</v>
      </c>
      <c r="B47" s="27">
        <v>0.41150451358868917</v>
      </c>
      <c r="C47" s="1"/>
    </row>
    <row r="48" spans="1:3">
      <c r="A48" s="1" t="s">
        <v>156</v>
      </c>
      <c r="B48" s="27">
        <v>0.36345011748756034</v>
      </c>
      <c r="C48" s="1"/>
    </row>
    <row r="49" spans="1:3">
      <c r="A49" s="1" t="s">
        <v>135</v>
      </c>
      <c r="B49" s="27">
        <v>0.3518740536347979</v>
      </c>
      <c r="C49" s="1"/>
    </row>
    <row r="50" spans="1:3">
      <c r="A50" s="1" t="s">
        <v>93</v>
      </c>
      <c r="B50" s="27">
        <v>0.2288987076995066</v>
      </c>
      <c r="C50" s="1"/>
    </row>
    <row r="51" spans="1:3">
      <c r="A51" s="2" t="s">
        <v>97</v>
      </c>
      <c r="B51" s="28">
        <v>39.029934180388238</v>
      </c>
      <c r="C51" s="1"/>
    </row>
    <row r="52" spans="1:3">
      <c r="A52" s="2" t="s">
        <v>98</v>
      </c>
      <c r="B52" s="28">
        <v>9.6300000000000008</v>
      </c>
      <c r="C52" s="1"/>
    </row>
    <row r="53" spans="1:3">
      <c r="A53" s="2" t="s">
        <v>109</v>
      </c>
      <c r="B53" s="28">
        <v>100</v>
      </c>
      <c r="C53" s="1"/>
    </row>
    <row r="55" spans="1:3">
      <c r="B55" s="33">
        <f>B54+B53+B19+B12</f>
        <v>108.3412383132858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sheetPr>
    <tabColor theme="0"/>
  </sheetPr>
  <dimension ref="A2:F55"/>
  <sheetViews>
    <sheetView workbookViewId="0">
      <selection activeCell="F5" sqref="F5"/>
    </sheetView>
  </sheetViews>
  <sheetFormatPr defaultRowHeight="12"/>
  <cols>
    <col min="1" max="1" width="50.7109375" style="8" bestFit="1" customWidth="1"/>
    <col min="2" max="2" width="8.42578125" style="8" bestFit="1" customWidth="1"/>
    <col min="3" max="3" width="11.140625" style="8" bestFit="1" customWidth="1"/>
    <col min="4" max="4" width="9.140625" style="8"/>
    <col min="5" max="5" width="32.85546875" style="8" customWidth="1"/>
    <col min="6" max="16384" width="9.140625" style="8"/>
  </cols>
  <sheetData>
    <row r="2" spans="1:6">
      <c r="A2" s="21" t="s">
        <v>8</v>
      </c>
    </row>
    <row r="4" spans="1:6" ht="15.75" customHeight="1">
      <c r="A4" s="29" t="s">
        <v>63</v>
      </c>
      <c r="B4" s="30" t="s">
        <v>64</v>
      </c>
      <c r="C4" s="2" t="s">
        <v>145</v>
      </c>
      <c r="E4" s="1" t="s">
        <v>187</v>
      </c>
      <c r="F4" s="1">
        <v>4.08</v>
      </c>
    </row>
    <row r="5" spans="1:6">
      <c r="A5" s="1" t="s">
        <v>140</v>
      </c>
      <c r="B5" s="27">
        <v>8.3214784190345732</v>
      </c>
      <c r="C5" s="1" t="s">
        <v>153</v>
      </c>
      <c r="E5" s="1" t="s">
        <v>186</v>
      </c>
      <c r="F5" s="1">
        <v>7.85</v>
      </c>
    </row>
    <row r="6" spans="1:6">
      <c r="A6" s="1" t="s">
        <v>157</v>
      </c>
      <c r="B6" s="27">
        <v>6.5333514375251411</v>
      </c>
      <c r="C6" s="1" t="s">
        <v>153</v>
      </c>
    </row>
    <row r="7" spans="1:6">
      <c r="A7" s="1" t="s">
        <v>141</v>
      </c>
      <c r="B7" s="27">
        <v>4.9909825559490262</v>
      </c>
      <c r="C7" s="1" t="s">
        <v>153</v>
      </c>
    </row>
    <row r="8" spans="1:6">
      <c r="A8" s="1" t="s">
        <v>158</v>
      </c>
      <c r="B8" s="27">
        <v>4.9246078518047165</v>
      </c>
      <c r="C8" s="1" t="s">
        <v>153</v>
      </c>
    </row>
    <row r="9" spans="1:6">
      <c r="A9" s="1" t="s">
        <v>159</v>
      </c>
      <c r="B9" s="27">
        <v>3.233823633467138</v>
      </c>
      <c r="C9" s="1" t="s">
        <v>153</v>
      </c>
    </row>
    <row r="10" spans="1:6">
      <c r="A10" s="1" t="s">
        <v>160</v>
      </c>
      <c r="B10" s="27">
        <v>1.6014241422371556</v>
      </c>
      <c r="C10" s="1" t="s">
        <v>153</v>
      </c>
    </row>
    <row r="11" spans="1:6">
      <c r="A11" s="1" t="s">
        <v>139</v>
      </c>
      <c r="B11" s="27">
        <v>1.5983714453994502</v>
      </c>
      <c r="C11" s="1" t="s">
        <v>153</v>
      </c>
    </row>
    <row r="12" spans="1:6">
      <c r="A12" s="2" t="s">
        <v>144</v>
      </c>
      <c r="B12" s="28">
        <v>31.204039485417201</v>
      </c>
      <c r="C12" s="1"/>
    </row>
    <row r="13" spans="1:6">
      <c r="A13" s="1" t="s">
        <v>146</v>
      </c>
      <c r="B13" s="27">
        <v>7.586007908133527</v>
      </c>
      <c r="C13" s="1" t="s">
        <v>152</v>
      </c>
    </row>
    <row r="14" spans="1:6">
      <c r="A14" s="1" t="s">
        <v>147</v>
      </c>
      <c r="B14" s="27">
        <v>7.2438061142183363</v>
      </c>
      <c r="C14" s="1" t="s">
        <v>152</v>
      </c>
    </row>
    <row r="15" spans="1:6">
      <c r="A15" s="1" t="s">
        <v>148</v>
      </c>
      <c r="B15" s="27">
        <v>5.2719500899295548</v>
      </c>
      <c r="C15" s="1" t="s">
        <v>152</v>
      </c>
    </row>
    <row r="16" spans="1:6">
      <c r="A16" s="1" t="s">
        <v>150</v>
      </c>
      <c r="B16" s="27">
        <v>4.8745331757772359</v>
      </c>
      <c r="C16" s="1" t="s">
        <v>152</v>
      </c>
    </row>
    <row r="17" spans="1:3">
      <c r="A17" s="1" t="s">
        <v>149</v>
      </c>
      <c r="B17" s="27">
        <v>4.5826822807225431</v>
      </c>
      <c r="C17" s="1" t="s">
        <v>152</v>
      </c>
    </row>
    <row r="18" spans="1:3">
      <c r="A18" s="1" t="s">
        <v>151</v>
      </c>
      <c r="B18" s="27">
        <v>1.809719954179529</v>
      </c>
      <c r="C18" s="1" t="s">
        <v>152</v>
      </c>
    </row>
    <row r="19" spans="1:3">
      <c r="A19" s="2" t="s">
        <v>154</v>
      </c>
      <c r="B19" s="28">
        <v>31.368699522960728</v>
      </c>
      <c r="C19" s="1"/>
    </row>
    <row r="20" spans="1:3">
      <c r="A20" s="1" t="s">
        <v>65</v>
      </c>
      <c r="B20" s="27">
        <v>1.7596035916475152</v>
      </c>
      <c r="C20" s="1"/>
    </row>
    <row r="21" spans="1:3">
      <c r="A21" s="1" t="s">
        <v>67</v>
      </c>
      <c r="B21" s="27">
        <v>1.4203852717337513</v>
      </c>
      <c r="C21" s="1"/>
    </row>
    <row r="22" spans="1:3">
      <c r="A22" s="1" t="s">
        <v>66</v>
      </c>
      <c r="B22" s="27">
        <v>1.4146990192282056</v>
      </c>
      <c r="C22" s="1"/>
    </row>
    <row r="23" spans="1:3">
      <c r="A23" s="1" t="s">
        <v>68</v>
      </c>
      <c r="B23" s="27">
        <v>1.0844113047100363</v>
      </c>
      <c r="C23" s="1"/>
    </row>
    <row r="24" spans="1:3">
      <c r="A24" s="1" t="s">
        <v>70</v>
      </c>
      <c r="B24" s="27">
        <v>1.0425715199022629</v>
      </c>
      <c r="C24" s="1"/>
    </row>
    <row r="25" spans="1:3">
      <c r="A25" s="1" t="s">
        <v>69</v>
      </c>
      <c r="B25" s="27">
        <v>1.0091877764837216</v>
      </c>
      <c r="C25" s="1"/>
    </row>
    <row r="26" spans="1:3">
      <c r="A26" s="1" t="s">
        <v>71</v>
      </c>
      <c r="B26" s="27">
        <v>0.95740626172881405</v>
      </c>
      <c r="C26" s="1"/>
    </row>
    <row r="27" spans="1:3">
      <c r="A27" s="1" t="s">
        <v>72</v>
      </c>
      <c r="B27" s="27">
        <v>0.93981468415136904</v>
      </c>
      <c r="C27" s="1"/>
    </row>
    <row r="28" spans="1:3">
      <c r="A28" s="1" t="s">
        <v>73</v>
      </c>
      <c r="B28" s="27">
        <v>0.78782981111397732</v>
      </c>
      <c r="C28" s="1"/>
    </row>
    <row r="29" spans="1:3">
      <c r="A29" s="1" t="s">
        <v>74</v>
      </c>
      <c r="B29" s="27">
        <v>0.78452234749827965</v>
      </c>
      <c r="C29" s="1"/>
    </row>
    <row r="30" spans="1:3">
      <c r="A30" s="1" t="s">
        <v>77</v>
      </c>
      <c r="B30" s="27">
        <v>0.77306381134667512</v>
      </c>
      <c r="C30" s="1"/>
    </row>
    <row r="31" spans="1:3">
      <c r="A31" s="1" t="s">
        <v>75</v>
      </c>
      <c r="B31" s="27">
        <v>0.73685361468547883</v>
      </c>
      <c r="C31" s="1"/>
    </row>
    <row r="32" spans="1:3">
      <c r="A32" s="1" t="s">
        <v>76</v>
      </c>
      <c r="B32" s="27">
        <v>0.68453132139238049</v>
      </c>
      <c r="C32" s="1"/>
    </row>
    <row r="33" spans="1:3">
      <c r="A33" s="1" t="s">
        <v>79</v>
      </c>
      <c r="B33" s="27">
        <v>0.5882938315595091</v>
      </c>
      <c r="C33" s="1"/>
    </row>
    <row r="34" spans="1:3">
      <c r="A34" s="1" t="s">
        <v>78</v>
      </c>
      <c r="B34" s="27">
        <v>0.56598462775883129</v>
      </c>
      <c r="C34" s="1"/>
    </row>
    <row r="35" spans="1:3">
      <c r="A35" s="1" t="s">
        <v>83</v>
      </c>
      <c r="B35" s="27">
        <v>0.49480878112962867</v>
      </c>
      <c r="C35" s="1"/>
    </row>
    <row r="36" spans="1:3">
      <c r="A36" s="1" t="s">
        <v>81</v>
      </c>
      <c r="B36" s="27">
        <v>0.46645766046914838</v>
      </c>
      <c r="C36" s="1"/>
    </row>
    <row r="37" spans="1:3">
      <c r="A37" s="1" t="s">
        <v>116</v>
      </c>
      <c r="B37" s="27">
        <v>0.41553948134077379</v>
      </c>
      <c r="C37" s="1"/>
    </row>
    <row r="38" spans="1:3">
      <c r="A38" s="1" t="s">
        <v>80</v>
      </c>
      <c r="B38" s="27">
        <v>0.34157657593196306</v>
      </c>
      <c r="C38" s="1"/>
    </row>
    <row r="39" spans="1:3">
      <c r="A39" s="1" t="s">
        <v>82</v>
      </c>
      <c r="B39" s="27">
        <v>0.33975106038979708</v>
      </c>
      <c r="C39" s="1"/>
    </row>
    <row r="40" spans="1:3">
      <c r="A40" s="1" t="s">
        <v>85</v>
      </c>
      <c r="B40" s="27">
        <v>0.33535416080510877</v>
      </c>
      <c r="C40" s="1"/>
    </row>
    <row r="41" spans="1:3">
      <c r="A41" s="1" t="s">
        <v>86</v>
      </c>
      <c r="B41" s="27">
        <v>0.33207956570100383</v>
      </c>
      <c r="C41" s="1"/>
    </row>
    <row r="42" spans="1:3">
      <c r="A42" s="1" t="s">
        <v>120</v>
      </c>
      <c r="B42" s="27">
        <v>0.31892627179063998</v>
      </c>
      <c r="C42" s="1"/>
    </row>
    <row r="43" spans="1:3">
      <c r="A43" s="1" t="s">
        <v>96</v>
      </c>
      <c r="B43" s="27">
        <v>0.30769821314405388</v>
      </c>
      <c r="C43" s="1"/>
    </row>
    <row r="44" spans="1:3">
      <c r="A44" s="1" t="s">
        <v>104</v>
      </c>
      <c r="B44" s="27">
        <v>0.28260871526954384</v>
      </c>
      <c r="C44" s="1"/>
    </row>
    <row r="45" spans="1:3">
      <c r="A45" s="1" t="s">
        <v>101</v>
      </c>
      <c r="B45" s="27">
        <v>0.27994660458485254</v>
      </c>
      <c r="C45" s="1"/>
    </row>
    <row r="46" spans="1:3">
      <c r="A46" s="1" t="s">
        <v>155</v>
      </c>
      <c r="B46" s="27">
        <v>0.2635581896182046</v>
      </c>
      <c r="C46" s="1"/>
    </row>
    <row r="47" spans="1:3">
      <c r="A47" s="1" t="s">
        <v>87</v>
      </c>
      <c r="B47" s="27">
        <v>0.22868907598085683</v>
      </c>
      <c r="C47" s="1"/>
    </row>
    <row r="48" spans="1:3">
      <c r="A48" s="1" t="s">
        <v>84</v>
      </c>
      <c r="B48" s="27">
        <v>0.2171730796225454</v>
      </c>
      <c r="C48" s="1"/>
    </row>
    <row r="49" spans="1:3">
      <c r="A49" s="1" t="s">
        <v>91</v>
      </c>
      <c r="B49" s="27">
        <v>0.2089935953223804</v>
      </c>
      <c r="C49" s="1"/>
    </row>
    <row r="50" spans="1:3">
      <c r="A50" s="1" t="s">
        <v>156</v>
      </c>
      <c r="B50" s="27">
        <v>0.18218546425696128</v>
      </c>
      <c r="C50" s="1"/>
    </row>
    <row r="51" spans="1:3">
      <c r="A51" s="1" t="s">
        <v>135</v>
      </c>
      <c r="B51" s="27">
        <v>0.17831947469850837</v>
      </c>
      <c r="C51" s="1"/>
    </row>
    <row r="52" spans="1:3">
      <c r="A52" s="1" t="s">
        <v>93</v>
      </c>
      <c r="B52" s="27">
        <v>0.11415838920443459</v>
      </c>
      <c r="C52" s="1"/>
    </row>
    <row r="53" spans="1:3">
      <c r="A53" s="2" t="s">
        <v>185</v>
      </c>
      <c r="B53" s="28">
        <v>19.856983154201217</v>
      </c>
      <c r="C53" s="2"/>
    </row>
    <row r="54" spans="1:3">
      <c r="A54" s="2" t="s">
        <v>98</v>
      </c>
      <c r="B54" s="28">
        <v>17.570277837420861</v>
      </c>
      <c r="C54" s="2"/>
    </row>
    <row r="55" spans="1:3">
      <c r="A55" s="2" t="s">
        <v>109</v>
      </c>
      <c r="B55" s="28">
        <f>B54+B53+B19+B12</f>
        <v>100</v>
      </c>
      <c r="C55" s="2"/>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sheetPr>
    <tabColor theme="0"/>
  </sheetPr>
  <dimension ref="A2:F60"/>
  <sheetViews>
    <sheetView workbookViewId="0">
      <selection activeCell="F4" sqref="F4"/>
    </sheetView>
  </sheetViews>
  <sheetFormatPr defaultRowHeight="12"/>
  <cols>
    <col min="1" max="1" width="50.7109375" style="8" bestFit="1" customWidth="1"/>
    <col min="2" max="2" width="8.42578125" style="31" bestFit="1" customWidth="1"/>
    <col min="3" max="3" width="11.140625" style="8" bestFit="1" customWidth="1"/>
    <col min="4" max="4" width="9.140625" style="8"/>
    <col min="5" max="5" width="28.140625" style="8" bestFit="1" customWidth="1"/>
    <col min="6" max="16384" width="9.140625" style="8"/>
  </cols>
  <sheetData>
    <row r="2" spans="1:6">
      <c r="A2" s="21" t="s">
        <v>6</v>
      </c>
    </row>
    <row r="4" spans="1:6">
      <c r="A4" s="24" t="s">
        <v>63</v>
      </c>
      <c r="B4" s="25" t="s">
        <v>64</v>
      </c>
      <c r="C4" s="2" t="s">
        <v>145</v>
      </c>
      <c r="E4" s="1" t="s">
        <v>187</v>
      </c>
      <c r="F4" s="1">
        <v>4.37</v>
      </c>
    </row>
    <row r="5" spans="1:6">
      <c r="A5" s="1" t="s">
        <v>140</v>
      </c>
      <c r="B5" s="16">
        <v>9.1969801213460354</v>
      </c>
      <c r="C5" s="1" t="s">
        <v>153</v>
      </c>
      <c r="E5" s="1" t="s">
        <v>186</v>
      </c>
      <c r="F5" s="1">
        <v>7.94</v>
      </c>
    </row>
    <row r="6" spans="1:6">
      <c r="A6" s="1" t="s">
        <v>142</v>
      </c>
      <c r="B6" s="16">
        <v>4.7216150667679884</v>
      </c>
      <c r="C6" s="1" t="s">
        <v>153</v>
      </c>
    </row>
    <row r="7" spans="1:6">
      <c r="A7" s="1" t="s">
        <v>158</v>
      </c>
      <c r="B7" s="16">
        <v>3.1828802497959399</v>
      </c>
      <c r="C7" s="1" t="s">
        <v>153</v>
      </c>
    </row>
    <row r="8" spans="1:6">
      <c r="A8" s="1" t="s">
        <v>159</v>
      </c>
      <c r="B8" s="16">
        <v>3.1351349236408388</v>
      </c>
      <c r="C8" s="1" t="s">
        <v>153</v>
      </c>
    </row>
    <row r="9" spans="1:6">
      <c r="A9" s="1" t="s">
        <v>160</v>
      </c>
      <c r="B9" s="16">
        <v>3.1051048696223211</v>
      </c>
      <c r="C9" s="1" t="s">
        <v>153</v>
      </c>
    </row>
    <row r="10" spans="1:6">
      <c r="A10" s="1" t="s">
        <v>161</v>
      </c>
      <c r="B10" s="16">
        <v>3.0952121390741798</v>
      </c>
      <c r="C10" s="1" t="s">
        <v>153</v>
      </c>
    </row>
    <row r="11" spans="1:6">
      <c r="A11" s="1" t="s">
        <v>141</v>
      </c>
      <c r="B11" s="16">
        <v>3.064490669781021</v>
      </c>
      <c r="C11" s="1" t="s">
        <v>153</v>
      </c>
    </row>
    <row r="12" spans="1:6">
      <c r="A12" s="1" t="s">
        <v>139</v>
      </c>
      <c r="B12" s="16">
        <v>2.3243893486776743</v>
      </c>
      <c r="C12" s="1" t="s">
        <v>153</v>
      </c>
    </row>
    <row r="13" spans="1:6">
      <c r="A13" s="1" t="s">
        <v>162</v>
      </c>
      <c r="B13" s="16">
        <v>0.98241376926605006</v>
      </c>
      <c r="C13" s="1" t="s">
        <v>153</v>
      </c>
    </row>
    <row r="14" spans="1:6">
      <c r="A14" s="1" t="s">
        <v>157</v>
      </c>
      <c r="B14" s="16">
        <v>0.95009533211200792</v>
      </c>
      <c r="C14" s="1" t="s">
        <v>153</v>
      </c>
    </row>
    <row r="15" spans="1:6">
      <c r="A15" s="1" t="s">
        <v>163</v>
      </c>
      <c r="B15" s="16">
        <v>0.79064449939721493</v>
      </c>
      <c r="C15" s="1" t="s">
        <v>153</v>
      </c>
    </row>
    <row r="16" spans="1:6">
      <c r="A16" s="1" t="s">
        <v>164</v>
      </c>
      <c r="B16" s="16">
        <v>0.77098418538688629</v>
      </c>
      <c r="C16" s="1" t="s">
        <v>153</v>
      </c>
    </row>
    <row r="17" spans="1:3">
      <c r="A17" s="2" t="s">
        <v>144</v>
      </c>
      <c r="B17" s="32">
        <v>35.319945174868167</v>
      </c>
      <c r="C17" s="2"/>
    </row>
    <row r="18" spans="1:3">
      <c r="A18" s="1" t="s">
        <v>146</v>
      </c>
      <c r="B18" s="16">
        <v>8.1950151166401213</v>
      </c>
      <c r="C18" s="1" t="s">
        <v>152</v>
      </c>
    </row>
    <row r="19" spans="1:3">
      <c r="A19" s="1" t="s">
        <v>147</v>
      </c>
      <c r="B19" s="16">
        <v>7.7028725808522793</v>
      </c>
      <c r="C19" s="1" t="s">
        <v>152</v>
      </c>
    </row>
    <row r="20" spans="1:3">
      <c r="A20" s="1" t="s">
        <v>148</v>
      </c>
      <c r="B20" s="16">
        <v>5.4230568512611255</v>
      </c>
      <c r="C20" s="1" t="s">
        <v>152</v>
      </c>
    </row>
    <row r="21" spans="1:3">
      <c r="A21" s="1" t="s">
        <v>150</v>
      </c>
      <c r="B21" s="16">
        <v>5.3692179884981863</v>
      </c>
      <c r="C21" s="1" t="s">
        <v>152</v>
      </c>
    </row>
    <row r="22" spans="1:3">
      <c r="A22" s="1" t="s">
        <v>149</v>
      </c>
      <c r="B22" s="16">
        <v>4.4275094678220492</v>
      </c>
      <c r="C22" s="1" t="s">
        <v>152</v>
      </c>
    </row>
    <row r="23" spans="1:3">
      <c r="A23" s="1" t="s">
        <v>151</v>
      </c>
      <c r="B23" s="16">
        <v>1.934517636494695</v>
      </c>
      <c r="C23" s="1" t="s">
        <v>152</v>
      </c>
    </row>
    <row r="24" spans="1:3">
      <c r="A24" s="2" t="s">
        <v>154</v>
      </c>
      <c r="B24" s="32">
        <v>33.052189641568461</v>
      </c>
      <c r="C24" s="2"/>
    </row>
    <row r="25" spans="1:3">
      <c r="A25" s="1" t="s">
        <v>65</v>
      </c>
      <c r="B25" s="16">
        <v>1.7515631826388118</v>
      </c>
      <c r="C25" s="1"/>
    </row>
    <row r="26" spans="1:3">
      <c r="A26" s="1" t="s">
        <v>67</v>
      </c>
      <c r="B26" s="16">
        <v>1.4167295540125791</v>
      </c>
      <c r="C26" s="1"/>
    </row>
    <row r="27" spans="1:3">
      <c r="A27" s="1" t="s">
        <v>66</v>
      </c>
      <c r="B27" s="16">
        <v>1.4077945690209399</v>
      </c>
      <c r="C27" s="1"/>
    </row>
    <row r="28" spans="1:3">
      <c r="A28" s="1" t="s">
        <v>68</v>
      </c>
      <c r="B28" s="16">
        <v>1.0366183423679343</v>
      </c>
      <c r="C28" s="1"/>
    </row>
    <row r="29" spans="1:3">
      <c r="A29" s="1" t="s">
        <v>70</v>
      </c>
      <c r="B29" s="16">
        <v>1.0325253305373605</v>
      </c>
      <c r="C29" s="1"/>
    </row>
    <row r="30" spans="1:3">
      <c r="A30" s="1" t="s">
        <v>69</v>
      </c>
      <c r="B30" s="16">
        <v>1.0037425886681826</v>
      </c>
      <c r="C30" s="1"/>
    </row>
    <row r="31" spans="1:3">
      <c r="A31" s="1" t="s">
        <v>71</v>
      </c>
      <c r="B31" s="16">
        <v>0.94841821765001255</v>
      </c>
      <c r="C31" s="1"/>
    </row>
    <row r="32" spans="1:3">
      <c r="A32" s="1" t="s">
        <v>72</v>
      </c>
      <c r="B32" s="16">
        <v>0.93465324954487772</v>
      </c>
      <c r="C32" s="1"/>
    </row>
    <row r="33" spans="1:3">
      <c r="A33" s="1" t="s">
        <v>73</v>
      </c>
      <c r="B33" s="16">
        <v>0.78574428886224268</v>
      </c>
      <c r="C33" s="1"/>
    </row>
    <row r="34" spans="1:3">
      <c r="A34" s="1" t="s">
        <v>74</v>
      </c>
      <c r="B34" s="16">
        <v>0.77758055557910477</v>
      </c>
      <c r="C34" s="1"/>
    </row>
    <row r="35" spans="1:3">
      <c r="A35" s="1" t="s">
        <v>77</v>
      </c>
      <c r="B35" s="16">
        <v>0.76897668570421573</v>
      </c>
      <c r="C35" s="1"/>
    </row>
    <row r="36" spans="1:3">
      <c r="A36" s="1" t="s">
        <v>75</v>
      </c>
      <c r="B36" s="16">
        <v>0.73277356263877313</v>
      </c>
      <c r="C36" s="1"/>
    </row>
    <row r="37" spans="1:3">
      <c r="A37" s="1" t="s">
        <v>76</v>
      </c>
      <c r="B37" s="16">
        <v>0.6832342429762468</v>
      </c>
      <c r="C37" s="1"/>
    </row>
    <row r="38" spans="1:3">
      <c r="A38" s="1" t="s">
        <v>79</v>
      </c>
      <c r="B38" s="16">
        <v>0.58477230410946546</v>
      </c>
      <c r="C38" s="1"/>
    </row>
    <row r="39" spans="1:3">
      <c r="A39" s="1" t="s">
        <v>78</v>
      </c>
      <c r="B39" s="16">
        <v>0.56267932209516813</v>
      </c>
      <c r="C39" s="1"/>
    </row>
    <row r="40" spans="1:3">
      <c r="A40" s="1" t="s">
        <v>83</v>
      </c>
      <c r="B40" s="16">
        <v>0.49040956498712562</v>
      </c>
      <c r="C40" s="1"/>
    </row>
    <row r="41" spans="1:3">
      <c r="A41" s="1" t="s">
        <v>81</v>
      </c>
      <c r="B41" s="16">
        <v>0.46188320490087892</v>
      </c>
      <c r="C41" s="1"/>
    </row>
    <row r="42" spans="1:3">
      <c r="A42" s="1" t="s">
        <v>116</v>
      </c>
      <c r="B42" s="16">
        <v>0.41829618772730143</v>
      </c>
      <c r="C42" s="1"/>
    </row>
    <row r="43" spans="1:3">
      <c r="A43" s="1" t="s">
        <v>86</v>
      </c>
      <c r="B43" s="16">
        <v>0.34550224796047402</v>
      </c>
      <c r="C43" s="1"/>
    </row>
    <row r="44" spans="1:3">
      <c r="A44" s="1" t="s">
        <v>80</v>
      </c>
      <c r="B44" s="16">
        <v>0.3384254348647277</v>
      </c>
      <c r="C44" s="1"/>
    </row>
    <row r="45" spans="1:3">
      <c r="A45" s="1" t="s">
        <v>82</v>
      </c>
      <c r="B45" s="16">
        <v>0.3370627744456593</v>
      </c>
      <c r="C45" s="1"/>
    </row>
    <row r="46" spans="1:3">
      <c r="A46" s="1" t="s">
        <v>85</v>
      </c>
      <c r="B46" s="16">
        <v>0.33379210704881346</v>
      </c>
      <c r="C46" s="1"/>
    </row>
    <row r="47" spans="1:3">
      <c r="A47" s="1" t="s">
        <v>120</v>
      </c>
      <c r="B47" s="16">
        <v>0.31819699011906721</v>
      </c>
      <c r="C47" s="1"/>
    </row>
    <row r="48" spans="1:3">
      <c r="A48" s="1" t="s">
        <v>96</v>
      </c>
      <c r="B48" s="16">
        <v>0.30622766666046825</v>
      </c>
      <c r="C48" s="1"/>
    </row>
    <row r="49" spans="1:3">
      <c r="A49" s="1" t="s">
        <v>104</v>
      </c>
      <c r="B49" s="16">
        <v>0.2808962607556259</v>
      </c>
      <c r="C49" s="1"/>
    </row>
    <row r="50" spans="1:3">
      <c r="A50" s="1" t="s">
        <v>101</v>
      </c>
      <c r="B50" s="16">
        <v>0.27472859263102895</v>
      </c>
      <c r="C50" s="1"/>
    </row>
    <row r="51" spans="1:3">
      <c r="A51" s="1" t="s">
        <v>155</v>
      </c>
      <c r="B51" s="16">
        <v>0.26382150714478064</v>
      </c>
      <c r="C51" s="1"/>
    </row>
    <row r="52" spans="1:3">
      <c r="A52" s="1" t="s">
        <v>87</v>
      </c>
      <c r="B52" s="16">
        <v>0.22052228969087906</v>
      </c>
      <c r="C52" s="1"/>
    </row>
    <row r="53" spans="1:3">
      <c r="A53" s="1" t="s">
        <v>84</v>
      </c>
      <c r="B53" s="16">
        <v>0.21687273987708997</v>
      </c>
      <c r="C53" s="1"/>
    </row>
    <row r="54" spans="1:3">
      <c r="A54" s="1" t="s">
        <v>91</v>
      </c>
      <c r="B54" s="16">
        <v>0.20788582115946136</v>
      </c>
      <c r="C54" s="1"/>
    </row>
    <row r="55" spans="1:3">
      <c r="A55" s="1" t="s">
        <v>156</v>
      </c>
      <c r="B55" s="16">
        <f>B54+B53+B19+B12</f>
        <v>10.452020490566504</v>
      </c>
      <c r="C55" s="1"/>
    </row>
    <row r="56" spans="1:3">
      <c r="A56" s="1" t="s">
        <v>135</v>
      </c>
      <c r="B56" s="16">
        <v>0.17736790954261952</v>
      </c>
      <c r="C56" s="1"/>
    </row>
    <row r="57" spans="1:3">
      <c r="A57" s="1" t="s">
        <v>93</v>
      </c>
      <c r="B57" s="16">
        <v>0.114096027308929</v>
      </c>
      <c r="C57" s="1"/>
    </row>
    <row r="58" spans="1:3">
      <c r="A58" s="2" t="s">
        <v>97</v>
      </c>
      <c r="B58" s="32">
        <v>19.71642782644799</v>
      </c>
      <c r="C58" s="2"/>
    </row>
    <row r="59" spans="1:3">
      <c r="A59" s="2" t="s">
        <v>98</v>
      </c>
      <c r="B59" s="32">
        <v>11.91</v>
      </c>
      <c r="C59" s="2"/>
    </row>
    <row r="60" spans="1:3">
      <c r="A60" s="2" t="s">
        <v>109</v>
      </c>
      <c r="B60" s="32">
        <v>100</v>
      </c>
      <c r="C60" s="2"/>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sheetPr>
    <tabColor theme="0"/>
  </sheetPr>
  <dimension ref="A2:F70"/>
  <sheetViews>
    <sheetView workbookViewId="0">
      <selection activeCell="E15" sqref="E15"/>
    </sheetView>
  </sheetViews>
  <sheetFormatPr defaultRowHeight="12"/>
  <cols>
    <col min="1" max="1" width="50.7109375" style="8" bestFit="1" customWidth="1"/>
    <col min="2" max="2" width="8.42578125" style="8" bestFit="1" customWidth="1"/>
    <col min="3" max="4" width="9.140625" style="8"/>
    <col min="5" max="5" width="33.28515625" style="8" bestFit="1" customWidth="1"/>
    <col min="6" max="16384" width="9.140625" style="8"/>
  </cols>
  <sheetData>
    <row r="2" spans="1:6">
      <c r="A2" s="21" t="s">
        <v>61</v>
      </c>
    </row>
    <row r="4" spans="1:6">
      <c r="A4" s="24" t="s">
        <v>63</v>
      </c>
      <c r="B4" s="25" t="s">
        <v>64</v>
      </c>
      <c r="C4" s="2" t="s">
        <v>145</v>
      </c>
      <c r="E4" s="1" t="s">
        <v>187</v>
      </c>
      <c r="F4" s="1">
        <v>4.07</v>
      </c>
    </row>
    <row r="5" spans="1:6">
      <c r="A5" s="1" t="s">
        <v>165</v>
      </c>
      <c r="B5" s="27">
        <v>2.8198014699728353</v>
      </c>
      <c r="C5" s="1" t="s">
        <v>153</v>
      </c>
      <c r="E5" s="1" t="s">
        <v>186</v>
      </c>
      <c r="F5" s="1">
        <v>7.69</v>
      </c>
    </row>
    <row r="6" spans="1:6">
      <c r="A6" s="1" t="s">
        <v>166</v>
      </c>
      <c r="B6" s="27">
        <v>2.810596775572785</v>
      </c>
      <c r="C6" s="1" t="s">
        <v>153</v>
      </c>
    </row>
    <row r="7" spans="1:6">
      <c r="A7" s="1" t="s">
        <v>167</v>
      </c>
      <c r="B7" s="27">
        <v>2.7870179476865915</v>
      </c>
      <c r="C7" s="1" t="s">
        <v>153</v>
      </c>
    </row>
    <row r="8" spans="1:6">
      <c r="A8" s="1" t="s">
        <v>160</v>
      </c>
      <c r="B8" s="27">
        <v>2.7783308875582771</v>
      </c>
      <c r="C8" s="1" t="s">
        <v>153</v>
      </c>
    </row>
    <row r="9" spans="1:6">
      <c r="A9" s="1" t="s">
        <v>168</v>
      </c>
      <c r="B9" s="27">
        <v>2.7293112948210454</v>
      </c>
      <c r="C9" s="1" t="s">
        <v>153</v>
      </c>
    </row>
    <row r="10" spans="1:6">
      <c r="A10" s="1" t="s">
        <v>169</v>
      </c>
      <c r="B10" s="27">
        <v>2.694375036948069</v>
      </c>
      <c r="C10" s="1" t="s">
        <v>153</v>
      </c>
    </row>
    <row r="11" spans="1:6">
      <c r="A11" s="1" t="s">
        <v>170</v>
      </c>
      <c r="B11" s="27">
        <v>1.6753664129371448</v>
      </c>
      <c r="C11" s="1" t="s">
        <v>153</v>
      </c>
    </row>
    <row r="12" spans="1:6">
      <c r="A12" s="1" t="s">
        <v>171</v>
      </c>
      <c r="B12" s="27">
        <v>1.551221123768415</v>
      </c>
      <c r="C12" s="1" t="s">
        <v>153</v>
      </c>
    </row>
    <row r="13" spans="1:6">
      <c r="A13" s="1" t="s">
        <v>172</v>
      </c>
      <c r="B13" s="27">
        <v>1.48487837172363</v>
      </c>
      <c r="C13" s="1" t="s">
        <v>153</v>
      </c>
    </row>
    <row r="14" spans="1:6">
      <c r="A14" s="1" t="s">
        <v>173</v>
      </c>
      <c r="B14" s="27">
        <v>1.4467772926665048</v>
      </c>
      <c r="C14" s="1" t="s">
        <v>153</v>
      </c>
    </row>
    <row r="15" spans="1:6">
      <c r="A15" s="1" t="s">
        <v>174</v>
      </c>
      <c r="B15" s="27">
        <v>1.3779361628618021</v>
      </c>
      <c r="C15" s="1" t="s">
        <v>153</v>
      </c>
    </row>
    <row r="16" spans="1:6">
      <c r="A16" s="1" t="s">
        <v>175</v>
      </c>
      <c r="B16" s="27">
        <v>1.3613580865182859</v>
      </c>
      <c r="C16" s="1" t="s">
        <v>153</v>
      </c>
    </row>
    <row r="17" spans="1:3">
      <c r="A17" s="1" t="s">
        <v>164</v>
      </c>
      <c r="B17" s="27">
        <v>1.1037561775309104</v>
      </c>
      <c r="C17" s="1" t="s">
        <v>153</v>
      </c>
    </row>
    <row r="18" spans="1:3">
      <c r="A18" s="1" t="s">
        <v>176</v>
      </c>
      <c r="B18" s="27">
        <v>0.84804110552560175</v>
      </c>
      <c r="C18" s="1" t="s">
        <v>153</v>
      </c>
    </row>
    <row r="19" spans="1:3">
      <c r="A19" s="1" t="s">
        <v>159</v>
      </c>
      <c r="B19" s="27">
        <v>0.72935216870118191</v>
      </c>
      <c r="C19" s="1" t="s">
        <v>153</v>
      </c>
    </row>
    <row r="20" spans="1:3">
      <c r="A20" s="1" t="s">
        <v>140</v>
      </c>
      <c r="B20" s="27">
        <v>0.57748150316893487</v>
      </c>
      <c r="C20" s="1" t="s">
        <v>153</v>
      </c>
    </row>
    <row r="21" spans="1:3">
      <c r="A21" s="1" t="s">
        <v>177</v>
      </c>
      <c r="B21" s="27">
        <v>0.55885731754732193</v>
      </c>
      <c r="C21" s="1" t="s">
        <v>153</v>
      </c>
    </row>
    <row r="22" spans="1:3">
      <c r="A22" s="1" t="s">
        <v>162</v>
      </c>
      <c r="B22" s="27">
        <v>0.41021252504803696</v>
      </c>
      <c r="C22" s="1" t="s">
        <v>153</v>
      </c>
    </row>
    <row r="23" spans="1:3">
      <c r="A23" s="1" t="s">
        <v>178</v>
      </c>
      <c r="B23" s="27">
        <v>0.28012677605810388</v>
      </c>
      <c r="C23" s="1" t="s">
        <v>153</v>
      </c>
    </row>
    <row r="24" spans="1:3">
      <c r="A24" s="1" t="s">
        <v>141</v>
      </c>
      <c r="B24" s="27">
        <v>0.23090449105026215</v>
      </c>
      <c r="C24" s="1" t="s">
        <v>153</v>
      </c>
    </row>
    <row r="25" spans="1:3">
      <c r="A25" s="1" t="s">
        <v>157</v>
      </c>
      <c r="B25" s="27">
        <v>0.17002190381111346</v>
      </c>
      <c r="C25" s="1" t="s">
        <v>153</v>
      </c>
    </row>
    <row r="26" spans="1:3">
      <c r="A26" s="1" t="s">
        <v>158</v>
      </c>
      <c r="B26" s="27">
        <v>0.11391685473712022</v>
      </c>
      <c r="C26" s="1" t="s">
        <v>153</v>
      </c>
    </row>
    <row r="27" spans="1:3">
      <c r="A27" s="2" t="s">
        <v>144</v>
      </c>
      <c r="B27" s="28">
        <v>30.539641686213979</v>
      </c>
      <c r="C27" s="1"/>
    </row>
    <row r="28" spans="1:3">
      <c r="A28" s="1" t="s">
        <v>147</v>
      </c>
      <c r="B28" s="27">
        <v>7.7396886180230728</v>
      </c>
      <c r="C28" s="1" t="s">
        <v>152</v>
      </c>
    </row>
    <row r="29" spans="1:3">
      <c r="A29" s="1" t="s">
        <v>146</v>
      </c>
      <c r="B29" s="27">
        <v>7.4334353615126805</v>
      </c>
      <c r="C29" s="1" t="s">
        <v>152</v>
      </c>
    </row>
    <row r="30" spans="1:3">
      <c r="A30" s="1" t="s">
        <v>148</v>
      </c>
      <c r="B30" s="27">
        <v>5.091667746953747</v>
      </c>
      <c r="C30" s="1" t="s">
        <v>152</v>
      </c>
    </row>
    <row r="31" spans="1:3">
      <c r="A31" s="1" t="s">
        <v>149</v>
      </c>
      <c r="B31" s="27">
        <v>4.7758150187934394</v>
      </c>
      <c r="C31" s="1" t="s">
        <v>152</v>
      </c>
    </row>
    <row r="32" spans="1:3">
      <c r="A32" s="1" t="s">
        <v>150</v>
      </c>
      <c r="B32" s="27">
        <v>4.2686628893863396</v>
      </c>
      <c r="C32" s="1" t="s">
        <v>152</v>
      </c>
    </row>
    <row r="33" spans="1:3">
      <c r="A33" s="1" t="s">
        <v>151</v>
      </c>
      <c r="B33" s="27">
        <v>1.7211048754245335</v>
      </c>
      <c r="C33" s="1" t="s">
        <v>152</v>
      </c>
    </row>
    <row r="34" spans="1:3">
      <c r="A34" s="2" t="s">
        <v>154</v>
      </c>
      <c r="B34" s="28">
        <v>31.030374510093814</v>
      </c>
      <c r="C34" s="1"/>
    </row>
    <row r="35" spans="1:3">
      <c r="A35" s="1" t="s">
        <v>65</v>
      </c>
      <c r="B35" s="27">
        <v>1.7714362464672913</v>
      </c>
      <c r="C35" s="1"/>
    </row>
    <row r="36" spans="1:3">
      <c r="A36" s="1" t="s">
        <v>67</v>
      </c>
      <c r="B36" s="27">
        <v>1.4212601327842549</v>
      </c>
      <c r="C36" s="1"/>
    </row>
    <row r="37" spans="1:3">
      <c r="A37" s="1" t="s">
        <v>66</v>
      </c>
      <c r="B37" s="27">
        <v>1.410748133631734</v>
      </c>
      <c r="C37" s="1"/>
    </row>
    <row r="38" spans="1:3">
      <c r="A38" s="1" t="s">
        <v>68</v>
      </c>
      <c r="B38" s="27">
        <v>1.0705446301066628</v>
      </c>
      <c r="C38" s="1"/>
    </row>
    <row r="39" spans="1:3">
      <c r="A39" s="1" t="s">
        <v>70</v>
      </c>
      <c r="B39" s="27">
        <v>1.0448032618204779</v>
      </c>
      <c r="C39" s="1"/>
    </row>
    <row r="40" spans="1:3">
      <c r="A40" s="1" t="s">
        <v>69</v>
      </c>
      <c r="B40" s="27">
        <v>1.0117411890587789</v>
      </c>
      <c r="C40" s="1"/>
    </row>
    <row r="41" spans="1:3">
      <c r="A41" s="1" t="s">
        <v>71</v>
      </c>
      <c r="B41" s="27">
        <v>0.95067317194090806</v>
      </c>
      <c r="C41" s="1"/>
    </row>
    <row r="42" spans="1:3">
      <c r="A42" s="1" t="s">
        <v>72</v>
      </c>
      <c r="B42" s="27">
        <v>0.94206257367095581</v>
      </c>
      <c r="C42" s="1"/>
    </row>
    <row r="43" spans="1:3">
      <c r="A43" s="1" t="s">
        <v>73</v>
      </c>
      <c r="B43" s="27">
        <v>0.78595527224408124</v>
      </c>
      <c r="C43" s="1"/>
    </row>
    <row r="44" spans="1:3">
      <c r="A44" s="1" t="s">
        <v>77</v>
      </c>
      <c r="B44" s="27">
        <v>0.77421319511979525</v>
      </c>
      <c r="C44" s="1"/>
    </row>
    <row r="45" spans="1:3">
      <c r="A45" s="1" t="s">
        <v>74</v>
      </c>
      <c r="B45" s="27">
        <v>0.77303258580817369</v>
      </c>
      <c r="C45" s="1"/>
    </row>
    <row r="46" spans="1:3">
      <c r="A46" s="1" t="s">
        <v>75</v>
      </c>
      <c r="B46" s="27">
        <v>0.73769388599776364</v>
      </c>
      <c r="C46" s="1"/>
    </row>
    <row r="47" spans="1:3">
      <c r="A47" s="1" t="s">
        <v>76</v>
      </c>
      <c r="B47" s="27">
        <v>0.67749866460388164</v>
      </c>
      <c r="C47" s="1"/>
    </row>
    <row r="48" spans="1:3">
      <c r="A48" s="1" t="s">
        <v>79</v>
      </c>
      <c r="B48" s="27">
        <v>0.59068458749202291</v>
      </c>
      <c r="C48" s="1"/>
    </row>
    <row r="49" spans="1:3">
      <c r="A49" s="1" t="s">
        <v>78</v>
      </c>
      <c r="B49" s="27">
        <v>0.56355351547212262</v>
      </c>
      <c r="C49" s="1"/>
    </row>
    <row r="50" spans="1:3">
      <c r="A50" s="1" t="s">
        <v>83</v>
      </c>
      <c r="B50" s="27">
        <v>0.49539167205495255</v>
      </c>
      <c r="C50" s="1"/>
    </row>
    <row r="51" spans="1:3">
      <c r="A51" s="1" t="s">
        <v>81</v>
      </c>
      <c r="B51" s="27">
        <v>0.46736567955360708</v>
      </c>
      <c r="C51" s="1"/>
    </row>
    <row r="52" spans="1:3">
      <c r="A52" s="1" t="s">
        <v>116</v>
      </c>
      <c r="B52" s="27">
        <v>0.41518946493700004</v>
      </c>
      <c r="C52" s="1"/>
    </row>
    <row r="53" spans="1:3">
      <c r="A53" s="1" t="s">
        <v>86</v>
      </c>
      <c r="B53" s="27">
        <v>0.34181312933614599</v>
      </c>
      <c r="C53" s="1"/>
    </row>
    <row r="54" spans="1:3">
      <c r="A54" s="1" t="s">
        <v>80</v>
      </c>
      <c r="B54" s="27">
        <v>0.33897588324603412</v>
      </c>
      <c r="C54" s="1"/>
    </row>
    <row r="55" spans="1:3">
      <c r="A55" s="1" t="s">
        <v>82</v>
      </c>
      <c r="B55" s="27">
        <f>B54+B53+B19+B12</f>
        <v>2.961362305051777</v>
      </c>
      <c r="C55" s="1"/>
    </row>
    <row r="56" spans="1:3">
      <c r="A56" s="1" t="s">
        <v>85</v>
      </c>
      <c r="B56" s="27">
        <v>0.33387617635855288</v>
      </c>
      <c r="C56" s="1"/>
    </row>
    <row r="57" spans="1:3">
      <c r="A57" s="1" t="s">
        <v>120</v>
      </c>
      <c r="B57" s="27">
        <v>0.31809658505216287</v>
      </c>
      <c r="C57" s="1"/>
    </row>
    <row r="58" spans="1:3">
      <c r="A58" s="1" t="s">
        <v>96</v>
      </c>
      <c r="B58" s="27">
        <v>0.30697558344893161</v>
      </c>
      <c r="C58" s="1"/>
    </row>
    <row r="59" spans="1:3">
      <c r="A59" s="1" t="s">
        <v>104</v>
      </c>
      <c r="B59" s="27">
        <v>0.28371049798889564</v>
      </c>
      <c r="C59" s="1"/>
    </row>
    <row r="60" spans="1:3">
      <c r="A60" s="1" t="s">
        <v>101</v>
      </c>
      <c r="B60" s="27">
        <v>0.27196491381993065</v>
      </c>
      <c r="C60" s="1"/>
    </row>
    <row r="61" spans="1:3">
      <c r="A61" s="1" t="s">
        <v>155</v>
      </c>
      <c r="B61" s="27">
        <v>0.26462358129421715</v>
      </c>
      <c r="C61" s="1"/>
    </row>
    <row r="62" spans="1:3">
      <c r="A62" s="1" t="s">
        <v>87</v>
      </c>
      <c r="B62" s="27">
        <v>0.22785104697763695</v>
      </c>
      <c r="C62" s="1"/>
    </row>
    <row r="63" spans="1:3">
      <c r="A63" s="1" t="s">
        <v>84</v>
      </c>
      <c r="B63" s="27">
        <v>0.21966253948425982</v>
      </c>
      <c r="C63" s="1"/>
    </row>
    <row r="64" spans="1:3">
      <c r="A64" s="1" t="s">
        <v>91</v>
      </c>
      <c r="B64" s="27">
        <v>0.20930898695347067</v>
      </c>
      <c r="C64" s="1"/>
    </row>
    <row r="65" spans="1:3">
      <c r="A65" s="1" t="s">
        <v>156</v>
      </c>
      <c r="B65" s="27">
        <v>0.18495325202001162</v>
      </c>
      <c r="C65" s="1"/>
    </row>
    <row r="66" spans="1:3">
      <c r="A66" s="1" t="s">
        <v>135</v>
      </c>
      <c r="B66" s="27">
        <v>0.17859585263573288</v>
      </c>
      <c r="C66" s="1"/>
    </row>
    <row r="67" spans="1:3">
      <c r="A67" s="1" t="s">
        <v>93</v>
      </c>
      <c r="B67" s="27">
        <v>0.14904718970118774</v>
      </c>
      <c r="C67" s="1"/>
    </row>
    <row r="68" spans="1:3">
      <c r="A68" s="2" t="s">
        <v>97</v>
      </c>
      <c r="B68" s="28">
        <v>19.871046867734119</v>
      </c>
      <c r="C68" s="1"/>
    </row>
    <row r="69" spans="1:3">
      <c r="A69" s="2" t="s">
        <v>98</v>
      </c>
      <c r="B69" s="28">
        <v>18.559999999999999</v>
      </c>
      <c r="C69" s="1"/>
    </row>
    <row r="70" spans="1:3">
      <c r="A70" s="2" t="s">
        <v>109</v>
      </c>
      <c r="B70" s="28">
        <v>100</v>
      </c>
      <c r="C70" s="1"/>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sheetPr>
    <tabColor theme="0"/>
  </sheetPr>
  <dimension ref="A2:F58"/>
  <sheetViews>
    <sheetView workbookViewId="0">
      <selection activeCell="F5" sqref="F5"/>
    </sheetView>
  </sheetViews>
  <sheetFormatPr defaultRowHeight="12"/>
  <cols>
    <col min="1" max="1" width="35.140625"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21" t="s">
        <v>10</v>
      </c>
    </row>
    <row r="4" spans="1:6">
      <c r="A4" s="24" t="s">
        <v>63</v>
      </c>
      <c r="B4" s="25" t="s">
        <v>64</v>
      </c>
      <c r="C4" s="2" t="s">
        <v>145</v>
      </c>
      <c r="E4" s="1" t="s">
        <v>187</v>
      </c>
      <c r="F4" s="1">
        <v>4.12</v>
      </c>
    </row>
    <row r="5" spans="1:6">
      <c r="A5" s="1" t="s">
        <v>140</v>
      </c>
      <c r="B5" s="27">
        <v>9.0050073201853937</v>
      </c>
      <c r="C5" s="1" t="s">
        <v>153</v>
      </c>
      <c r="E5" s="1" t="s">
        <v>186</v>
      </c>
      <c r="F5" s="1">
        <v>7.32</v>
      </c>
    </row>
    <row r="6" spans="1:6">
      <c r="A6" s="1" t="s">
        <v>179</v>
      </c>
      <c r="B6" s="27">
        <v>4.3215607634234887</v>
      </c>
      <c r="C6" s="1" t="s">
        <v>153</v>
      </c>
    </row>
    <row r="7" spans="1:6">
      <c r="A7" s="1" t="s">
        <v>169</v>
      </c>
      <c r="B7" s="27">
        <v>4.1598978311789816</v>
      </c>
      <c r="C7" s="1" t="s">
        <v>153</v>
      </c>
    </row>
    <row r="8" spans="1:6">
      <c r="A8" s="1" t="s">
        <v>180</v>
      </c>
      <c r="B8" s="27">
        <v>3.4629546678965792</v>
      </c>
      <c r="C8" s="1" t="s">
        <v>153</v>
      </c>
    </row>
    <row r="9" spans="1:6">
      <c r="A9" s="1" t="s">
        <v>173</v>
      </c>
      <c r="B9" s="27">
        <v>3.4364730735649203</v>
      </c>
      <c r="C9" s="1" t="s">
        <v>153</v>
      </c>
    </row>
    <row r="10" spans="1:6">
      <c r="A10" s="1" t="s">
        <v>171</v>
      </c>
      <c r="B10" s="27">
        <v>2.2238917559572706</v>
      </c>
      <c r="C10" s="1" t="s">
        <v>153</v>
      </c>
    </row>
    <row r="11" spans="1:6">
      <c r="A11" s="1" t="s">
        <v>181</v>
      </c>
      <c r="B11" s="27">
        <v>2.203316813725178</v>
      </c>
      <c r="C11" s="1" t="s">
        <v>153</v>
      </c>
    </row>
    <row r="12" spans="1:6">
      <c r="A12" s="1" t="s">
        <v>157</v>
      </c>
      <c r="B12" s="27">
        <v>1.7500007465377565</v>
      </c>
      <c r="C12" s="1" t="s">
        <v>153</v>
      </c>
    </row>
    <row r="13" spans="1:6">
      <c r="A13" s="1" t="s">
        <v>159</v>
      </c>
      <c r="B13" s="27">
        <v>1.4292312015219533</v>
      </c>
      <c r="C13" s="1" t="s">
        <v>153</v>
      </c>
    </row>
    <row r="14" spans="1:6">
      <c r="A14" s="1" t="s">
        <v>161</v>
      </c>
      <c r="B14" s="27">
        <v>1.2827558019437177</v>
      </c>
      <c r="C14" s="1" t="s">
        <v>153</v>
      </c>
    </row>
    <row r="15" spans="1:6">
      <c r="A15" s="1" t="s">
        <v>174</v>
      </c>
      <c r="B15" s="27">
        <v>1.0637111717537002</v>
      </c>
      <c r="C15" s="1" t="s">
        <v>153</v>
      </c>
    </row>
    <row r="16" spans="1:6">
      <c r="A16" s="1" t="s">
        <v>164</v>
      </c>
      <c r="B16" s="27">
        <v>0.68164422043667183</v>
      </c>
      <c r="C16" s="1" t="s">
        <v>153</v>
      </c>
    </row>
    <row r="17" spans="1:3">
      <c r="A17" s="1" t="s">
        <v>142</v>
      </c>
      <c r="B17" s="27">
        <v>0.58478771566018517</v>
      </c>
      <c r="C17" s="1" t="s">
        <v>153</v>
      </c>
    </row>
    <row r="18" spans="1:3">
      <c r="A18" s="1" t="s">
        <v>182</v>
      </c>
      <c r="B18" s="27">
        <v>0.52152569674426108</v>
      </c>
      <c r="C18" s="1" t="s">
        <v>153</v>
      </c>
    </row>
    <row r="19" spans="1:3">
      <c r="A19" s="1" t="s">
        <v>158</v>
      </c>
      <c r="B19" s="27">
        <v>0.21984804938868424</v>
      </c>
      <c r="C19" s="1" t="s">
        <v>153</v>
      </c>
    </row>
    <row r="20" spans="1:3">
      <c r="A20" s="1" t="s">
        <v>139</v>
      </c>
      <c r="B20" s="27">
        <v>0.21406710242371732</v>
      </c>
      <c r="C20" s="1" t="s">
        <v>153</v>
      </c>
    </row>
    <row r="21" spans="1:3">
      <c r="A21" s="1" t="s">
        <v>172</v>
      </c>
      <c r="B21" s="27">
        <v>0.12736291622759469</v>
      </c>
      <c r="C21" s="1" t="s">
        <v>153</v>
      </c>
    </row>
    <row r="22" spans="1:3">
      <c r="A22" s="2" t="s">
        <v>144</v>
      </c>
      <c r="B22" s="28">
        <v>36.688036848570057</v>
      </c>
      <c r="C22" s="1"/>
    </row>
    <row r="23" spans="1:3">
      <c r="A23" s="1" t="s">
        <v>146</v>
      </c>
      <c r="B23" s="27">
        <v>9.6439010569079588</v>
      </c>
      <c r="C23" s="1" t="s">
        <v>152</v>
      </c>
    </row>
    <row r="24" spans="1:3">
      <c r="A24" s="1" t="s">
        <v>147</v>
      </c>
      <c r="B24" s="27">
        <v>8.4975554815114958</v>
      </c>
      <c r="C24" s="1" t="s">
        <v>152</v>
      </c>
    </row>
    <row r="25" spans="1:3">
      <c r="A25" s="1" t="s">
        <v>148</v>
      </c>
      <c r="B25" s="27">
        <v>6.5395303389070669</v>
      </c>
      <c r="C25" s="1" t="s">
        <v>152</v>
      </c>
    </row>
    <row r="26" spans="1:3">
      <c r="A26" s="1" t="s">
        <v>149</v>
      </c>
      <c r="B26" s="27">
        <v>6.1756013906405638</v>
      </c>
      <c r="C26" s="1" t="s">
        <v>152</v>
      </c>
    </row>
    <row r="27" spans="1:3">
      <c r="A27" s="1" t="s">
        <v>150</v>
      </c>
      <c r="B27" s="27">
        <v>5.2873476937339392</v>
      </c>
      <c r="C27" s="1" t="s">
        <v>152</v>
      </c>
    </row>
    <row r="28" spans="1:3">
      <c r="A28" s="1" t="s">
        <v>151</v>
      </c>
      <c r="B28" s="27">
        <v>2.2298282872374271</v>
      </c>
      <c r="C28" s="1" t="s">
        <v>152</v>
      </c>
    </row>
    <row r="29" spans="1:3">
      <c r="A29" s="2" t="s">
        <v>154</v>
      </c>
      <c r="B29" s="28">
        <v>38.37376424893845</v>
      </c>
      <c r="C29" s="1"/>
    </row>
    <row r="30" spans="1:3">
      <c r="A30" s="2" t="s">
        <v>98</v>
      </c>
      <c r="B30" s="28">
        <v>24.94</v>
      </c>
      <c r="C30" s="1"/>
    </row>
    <row r="31" spans="1:3">
      <c r="A31" s="2" t="s">
        <v>109</v>
      </c>
      <c r="B31" s="28">
        <v>100</v>
      </c>
      <c r="C31" s="1"/>
    </row>
    <row r="32" spans="1:3">
      <c r="B32" s="33"/>
    </row>
    <row r="33" spans="2:2">
      <c r="B33" s="33"/>
    </row>
    <row r="34" spans="2:2">
      <c r="B34" s="33"/>
    </row>
    <row r="35" spans="2:2">
      <c r="B35" s="33"/>
    </row>
    <row r="36" spans="2:2">
      <c r="B36" s="33"/>
    </row>
    <row r="37" spans="2:2">
      <c r="B37" s="33"/>
    </row>
    <row r="38" spans="2:2">
      <c r="B38" s="33"/>
    </row>
    <row r="39" spans="2:2">
      <c r="B39" s="33"/>
    </row>
    <row r="40" spans="2:2">
      <c r="B40" s="33"/>
    </row>
    <row r="41" spans="2:2">
      <c r="B41" s="33"/>
    </row>
    <row r="42" spans="2:2">
      <c r="B42" s="33"/>
    </row>
    <row r="43" spans="2:2">
      <c r="B43" s="33"/>
    </row>
    <row r="44" spans="2:2">
      <c r="B44" s="33"/>
    </row>
    <row r="45" spans="2:2">
      <c r="B45" s="33"/>
    </row>
    <row r="46" spans="2:2">
      <c r="B46" s="33"/>
    </row>
    <row r="47" spans="2:2">
      <c r="B47" s="33"/>
    </row>
    <row r="48" spans="2:2">
      <c r="B48" s="33"/>
    </row>
    <row r="49" spans="2:2">
      <c r="B49" s="33"/>
    </row>
    <row r="50" spans="2:2">
      <c r="B50" s="33"/>
    </row>
    <row r="51" spans="2:2">
      <c r="B51" s="33"/>
    </row>
    <row r="52" spans="2:2">
      <c r="B52" s="33"/>
    </row>
    <row r="53" spans="2:2">
      <c r="B53" s="33"/>
    </row>
    <row r="54" spans="2:2">
      <c r="B54" s="33"/>
    </row>
    <row r="55" spans="2:2">
      <c r="B55" s="33">
        <f>B54+B53+B19+B12</f>
        <v>1.9698487959264408</v>
      </c>
    </row>
    <row r="56" spans="2:2">
      <c r="B56" s="33"/>
    </row>
    <row r="57" spans="2:2">
      <c r="B57" s="33"/>
    </row>
    <row r="58" spans="2:2">
      <c r="B58" s="33"/>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sheetPr>
    <tabColor theme="0"/>
  </sheetPr>
  <dimension ref="A2:F55"/>
  <sheetViews>
    <sheetView topLeftCell="A2" workbookViewId="0">
      <selection activeCell="F4" sqref="F4"/>
    </sheetView>
  </sheetViews>
  <sheetFormatPr defaultRowHeight="12"/>
  <cols>
    <col min="1" max="1" width="34.7109375"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21" t="s">
        <v>62</v>
      </c>
    </row>
    <row r="4" spans="1:6">
      <c r="A4" s="29" t="s">
        <v>63</v>
      </c>
      <c r="B4" s="30" t="s">
        <v>64</v>
      </c>
      <c r="C4" s="2" t="s">
        <v>145</v>
      </c>
      <c r="E4" s="1" t="s">
        <v>187</v>
      </c>
      <c r="F4" s="1">
        <v>4.0999999999999996</v>
      </c>
    </row>
    <row r="5" spans="1:6">
      <c r="A5" s="1" t="s">
        <v>170</v>
      </c>
      <c r="B5" s="27">
        <v>4.2739965536839923</v>
      </c>
      <c r="C5" s="1" t="s">
        <v>153</v>
      </c>
      <c r="E5" s="1" t="s">
        <v>186</v>
      </c>
      <c r="F5" s="1">
        <v>7.45</v>
      </c>
    </row>
    <row r="6" spans="1:6">
      <c r="A6" s="1" t="s">
        <v>140</v>
      </c>
      <c r="B6" s="27">
        <v>3.7250976992966227</v>
      </c>
      <c r="C6" s="1" t="s">
        <v>153</v>
      </c>
    </row>
    <row r="7" spans="1:6">
      <c r="A7" s="1" t="s">
        <v>139</v>
      </c>
      <c r="B7" s="27">
        <v>3.6381795788811448</v>
      </c>
      <c r="C7" s="1" t="s">
        <v>153</v>
      </c>
    </row>
    <row r="8" spans="1:6">
      <c r="A8" s="1" t="s">
        <v>172</v>
      </c>
      <c r="B8" s="27">
        <v>3.6076628596019038</v>
      </c>
      <c r="C8" s="1" t="s">
        <v>153</v>
      </c>
    </row>
    <row r="9" spans="1:6">
      <c r="A9" s="1" t="s">
        <v>183</v>
      </c>
      <c r="B9" s="27">
        <v>3.0661316188825722</v>
      </c>
      <c r="C9" s="1" t="s">
        <v>153</v>
      </c>
    </row>
    <row r="10" spans="1:6">
      <c r="A10" s="1" t="s">
        <v>160</v>
      </c>
      <c r="B10" s="27">
        <v>3.0376067195269632</v>
      </c>
      <c r="C10" s="1" t="s">
        <v>153</v>
      </c>
    </row>
    <row r="11" spans="1:6">
      <c r="A11" s="1" t="s">
        <v>165</v>
      </c>
      <c r="B11" s="27">
        <v>2.7746526298040322</v>
      </c>
      <c r="C11" s="1" t="s">
        <v>153</v>
      </c>
    </row>
    <row r="12" spans="1:6">
      <c r="A12" s="1" t="s">
        <v>178</v>
      </c>
      <c r="B12" s="27">
        <v>2.7564156701983378</v>
      </c>
      <c r="C12" s="1" t="s">
        <v>153</v>
      </c>
    </row>
    <row r="13" spans="1:6">
      <c r="A13" s="1" t="s">
        <v>143</v>
      </c>
      <c r="B13" s="27">
        <v>2.1898509574192015</v>
      </c>
      <c r="C13" s="1" t="s">
        <v>153</v>
      </c>
    </row>
    <row r="14" spans="1:6">
      <c r="A14" s="1" t="s">
        <v>169</v>
      </c>
      <c r="B14" s="27">
        <v>1.9025061981166758</v>
      </c>
      <c r="C14" s="1" t="s">
        <v>153</v>
      </c>
    </row>
    <row r="15" spans="1:6">
      <c r="A15" s="1" t="s">
        <v>175</v>
      </c>
      <c r="B15" s="27">
        <v>1.4884009999703733</v>
      </c>
      <c r="C15" s="1" t="s">
        <v>153</v>
      </c>
    </row>
    <row r="16" spans="1:6">
      <c r="A16" s="1" t="s">
        <v>171</v>
      </c>
      <c r="B16" s="27">
        <v>1.2114158514925133</v>
      </c>
      <c r="C16" s="1" t="s">
        <v>153</v>
      </c>
    </row>
    <row r="17" spans="1:3">
      <c r="A17" s="1" t="s">
        <v>157</v>
      </c>
      <c r="B17" s="27">
        <v>1.0533679959353808</v>
      </c>
      <c r="C17" s="1" t="s">
        <v>153</v>
      </c>
    </row>
    <row r="18" spans="1:3">
      <c r="A18" s="1" t="s">
        <v>180</v>
      </c>
      <c r="B18" s="27">
        <v>0.84770116192921741</v>
      </c>
      <c r="C18" s="1" t="s">
        <v>153</v>
      </c>
    </row>
    <row r="19" spans="1:3">
      <c r="A19" s="1" t="s">
        <v>159</v>
      </c>
      <c r="B19" s="27">
        <v>0.79741583641800928</v>
      </c>
      <c r="C19" s="1" t="s">
        <v>153</v>
      </c>
    </row>
    <row r="20" spans="1:3">
      <c r="A20" s="1" t="s">
        <v>158</v>
      </c>
      <c r="B20" s="27">
        <v>0.68501211548106988</v>
      </c>
      <c r="C20" s="1" t="s">
        <v>153</v>
      </c>
    </row>
    <row r="21" spans="1:3">
      <c r="A21" s="1" t="s">
        <v>176</v>
      </c>
      <c r="B21" s="27">
        <v>0.61812060666000834</v>
      </c>
      <c r="C21" s="1" t="s">
        <v>153</v>
      </c>
    </row>
    <row r="22" spans="1:3">
      <c r="A22" s="1" t="s">
        <v>142</v>
      </c>
      <c r="B22" s="27">
        <v>6.3710035042052332E-2</v>
      </c>
      <c r="C22" s="1" t="s">
        <v>153</v>
      </c>
    </row>
    <row r="23" spans="1:3">
      <c r="A23" s="2" t="s">
        <v>144</v>
      </c>
      <c r="B23" s="28">
        <v>37.737245088340075</v>
      </c>
      <c r="C23" s="2"/>
    </row>
    <row r="24" spans="1:3">
      <c r="A24" s="1" t="s">
        <v>146</v>
      </c>
      <c r="B24" s="27">
        <v>9.625854421073706</v>
      </c>
      <c r="C24" s="1" t="s">
        <v>152</v>
      </c>
    </row>
    <row r="25" spans="1:3">
      <c r="A25" s="1" t="s">
        <v>147</v>
      </c>
      <c r="B25" s="27">
        <v>8.4990974980896006</v>
      </c>
      <c r="C25" s="1" t="s">
        <v>152</v>
      </c>
    </row>
    <row r="26" spans="1:3">
      <c r="A26" s="1" t="s">
        <v>148</v>
      </c>
      <c r="B26" s="27">
        <v>6.5208057962607882</v>
      </c>
      <c r="C26" s="1" t="s">
        <v>152</v>
      </c>
    </row>
    <row r="27" spans="1:3">
      <c r="A27" s="1" t="s">
        <v>149</v>
      </c>
      <c r="B27" s="27">
        <v>6.1926600697496799</v>
      </c>
      <c r="C27" s="1" t="s">
        <v>152</v>
      </c>
    </row>
    <row r="28" spans="1:3">
      <c r="A28" s="1" t="s">
        <v>150</v>
      </c>
      <c r="B28" s="27">
        <v>5.2272042462046935</v>
      </c>
      <c r="C28" s="1" t="s">
        <v>152</v>
      </c>
    </row>
    <row r="29" spans="1:3">
      <c r="A29" s="1" t="s">
        <v>151</v>
      </c>
      <c r="B29" s="27">
        <v>2.2023044633229603</v>
      </c>
      <c r="C29" s="1" t="s">
        <v>152</v>
      </c>
    </row>
    <row r="30" spans="1:3">
      <c r="A30" s="2" t="s">
        <v>154</v>
      </c>
      <c r="B30" s="28">
        <v>38.267926494701427</v>
      </c>
      <c r="C30" s="2"/>
    </row>
    <row r="31" spans="1:3">
      <c r="A31" s="2" t="s">
        <v>98</v>
      </c>
      <c r="B31" s="28">
        <v>23.99</v>
      </c>
      <c r="C31" s="2"/>
    </row>
    <row r="32" spans="1:3">
      <c r="A32" s="2" t="s">
        <v>109</v>
      </c>
      <c r="B32" s="28">
        <v>100</v>
      </c>
      <c r="C32" s="2"/>
    </row>
    <row r="55" spans="2:2">
      <c r="B55" s="33">
        <f>B54+B53+B19+B12</f>
        <v>3.5538315066163468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tabColor theme="0"/>
  </sheetPr>
  <dimension ref="A2:F55"/>
  <sheetViews>
    <sheetView workbookViewId="0">
      <selection activeCell="F5" sqref="F5"/>
    </sheetView>
  </sheetViews>
  <sheetFormatPr defaultRowHeight="12"/>
  <cols>
    <col min="1" max="1" width="32.5703125" style="8" bestFit="1" customWidth="1"/>
    <col min="2" max="2" width="9.140625" style="8"/>
    <col min="3" max="3" width="11.140625" style="8" bestFit="1" customWidth="1"/>
    <col min="4" max="4" width="9.140625" style="8"/>
    <col min="5" max="5" width="33.28515625" style="8" bestFit="1" customWidth="1"/>
    <col min="6" max="16384" width="9.140625" style="8"/>
  </cols>
  <sheetData>
    <row r="2" spans="1:6">
      <c r="A2" s="22" t="s">
        <v>23</v>
      </c>
    </row>
    <row r="4" spans="1:6">
      <c r="A4" s="24" t="s">
        <v>63</v>
      </c>
      <c r="B4" s="25" t="s">
        <v>64</v>
      </c>
      <c r="C4" s="2" t="s">
        <v>145</v>
      </c>
      <c r="E4" s="1" t="s">
        <v>187</v>
      </c>
      <c r="F4" s="1">
        <v>4.08</v>
      </c>
    </row>
    <row r="5" spans="1:6">
      <c r="A5" s="1" t="s">
        <v>139</v>
      </c>
      <c r="B5" s="27">
        <v>14.83050551900206</v>
      </c>
      <c r="C5" s="1" t="s">
        <v>153</v>
      </c>
      <c r="E5" s="1" t="s">
        <v>186</v>
      </c>
      <c r="F5" s="1">
        <v>7.79</v>
      </c>
    </row>
    <row r="6" spans="1:6">
      <c r="A6" s="1" t="s">
        <v>142</v>
      </c>
      <c r="B6" s="27">
        <v>7.7911384456526216</v>
      </c>
      <c r="C6" s="1" t="s">
        <v>153</v>
      </c>
    </row>
    <row r="7" spans="1:6">
      <c r="A7" s="1" t="s">
        <v>140</v>
      </c>
      <c r="B7" s="27">
        <v>7.7210921137862849</v>
      </c>
      <c r="C7" s="1" t="s">
        <v>153</v>
      </c>
    </row>
    <row r="8" spans="1:6">
      <c r="A8" s="1" t="s">
        <v>179</v>
      </c>
      <c r="B8" s="27">
        <v>7.3381483100990534</v>
      </c>
      <c r="C8" s="1" t="s">
        <v>153</v>
      </c>
    </row>
    <row r="9" spans="1:6">
      <c r="A9" s="2" t="s">
        <v>144</v>
      </c>
      <c r="B9" s="28">
        <v>37.680884388540022</v>
      </c>
      <c r="C9" s="2"/>
    </row>
    <row r="10" spans="1:6">
      <c r="A10" s="1" t="s">
        <v>146</v>
      </c>
      <c r="B10" s="27">
        <v>9.9029118825482634</v>
      </c>
      <c r="C10" s="1" t="s">
        <v>152</v>
      </c>
    </row>
    <row r="11" spans="1:6">
      <c r="A11" s="1" t="s">
        <v>147</v>
      </c>
      <c r="B11" s="27">
        <v>8.5528437438195528</v>
      </c>
      <c r="C11" s="1" t="s">
        <v>152</v>
      </c>
    </row>
    <row r="12" spans="1:6">
      <c r="A12" s="1" t="s">
        <v>148</v>
      </c>
      <c r="B12" s="27">
        <v>6.8272110613302877</v>
      </c>
      <c r="C12" s="1" t="s">
        <v>152</v>
      </c>
    </row>
    <row r="13" spans="1:6">
      <c r="A13" s="1" t="s">
        <v>149</v>
      </c>
      <c r="B13" s="27">
        <v>5.8648915304046989</v>
      </c>
      <c r="C13" s="1" t="s">
        <v>152</v>
      </c>
    </row>
    <row r="14" spans="1:6">
      <c r="A14" s="1" t="s">
        <v>150</v>
      </c>
      <c r="B14" s="27">
        <v>4.8616852342647521</v>
      </c>
      <c r="C14" s="1" t="s">
        <v>152</v>
      </c>
    </row>
    <row r="15" spans="1:6">
      <c r="A15" s="1" t="s">
        <v>151</v>
      </c>
      <c r="B15" s="27">
        <v>2.044183190811848</v>
      </c>
      <c r="C15" s="1" t="s">
        <v>152</v>
      </c>
    </row>
    <row r="16" spans="1:6">
      <c r="A16" s="2" t="s">
        <v>154</v>
      </c>
      <c r="B16" s="28">
        <v>38.053726643179402</v>
      </c>
      <c r="C16" s="2"/>
    </row>
    <row r="17" spans="1:3">
      <c r="A17" s="2" t="s">
        <v>98</v>
      </c>
      <c r="B17" s="28">
        <v>24.27</v>
      </c>
      <c r="C17" s="2"/>
    </row>
    <row r="18" spans="1:3">
      <c r="A18" s="2" t="s">
        <v>109</v>
      </c>
      <c r="B18" s="28">
        <v>100</v>
      </c>
      <c r="C18" s="2"/>
    </row>
    <row r="55" spans="2:2">
      <c r="B55" s="3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sheetPr>
    <tabColor theme="0"/>
  </sheetPr>
  <dimension ref="A2:F55"/>
  <sheetViews>
    <sheetView workbookViewId="0"/>
  </sheetViews>
  <sheetFormatPr defaultRowHeight="12"/>
  <cols>
    <col min="1" max="1" width="24.28515625" style="8" bestFit="1" customWidth="1"/>
    <col min="2" max="4" width="9.140625" style="8"/>
    <col min="5" max="5" width="33.28515625" style="8" bestFit="1" customWidth="1"/>
    <col min="6" max="16384" width="9.140625" style="8"/>
  </cols>
  <sheetData>
    <row r="2" spans="1:6">
      <c r="A2" s="21" t="s">
        <v>4</v>
      </c>
    </row>
    <row r="4" spans="1:6">
      <c r="A4" s="24" t="s">
        <v>63</v>
      </c>
      <c r="B4" s="25" t="s">
        <v>64</v>
      </c>
      <c r="E4" s="1" t="s">
        <v>187</v>
      </c>
      <c r="F4" s="1">
        <v>0.1</v>
      </c>
    </row>
    <row r="5" spans="1:6">
      <c r="A5" s="28" t="s">
        <v>98</v>
      </c>
      <c r="B5" s="28">
        <v>100</v>
      </c>
      <c r="E5" s="1" t="s">
        <v>186</v>
      </c>
      <c r="F5" s="1">
        <v>7.1</v>
      </c>
    </row>
    <row r="6" spans="1:6">
      <c r="A6" s="2" t="s">
        <v>109</v>
      </c>
      <c r="B6" s="28">
        <v>100</v>
      </c>
      <c r="C6" s="34"/>
    </row>
    <row r="55" spans="2:2">
      <c r="B55" s="8">
        <f>B54+B53+B19+B12</f>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sheetPr>
    <tabColor theme="0"/>
  </sheetPr>
  <dimension ref="A2:F55"/>
  <sheetViews>
    <sheetView workbookViewId="0">
      <selection activeCell="F4" sqref="F4"/>
    </sheetView>
  </sheetViews>
  <sheetFormatPr defaultRowHeight="12"/>
  <cols>
    <col min="1" max="1" width="23" style="8" bestFit="1" customWidth="1"/>
    <col min="2" max="2" width="8.42578125" style="8" bestFit="1" customWidth="1"/>
    <col min="3" max="3" width="11.140625" style="8" bestFit="1" customWidth="1"/>
    <col min="4" max="4" width="9.140625" style="8"/>
    <col min="5" max="5" width="33.28515625" style="8" bestFit="1" customWidth="1"/>
    <col min="6" max="16384" width="9.140625" style="8"/>
  </cols>
  <sheetData>
    <row r="2" spans="1:6">
      <c r="A2" s="21" t="s">
        <v>14</v>
      </c>
    </row>
    <row r="4" spans="1:6">
      <c r="A4" s="29" t="s">
        <v>63</v>
      </c>
      <c r="B4" s="30" t="s">
        <v>64</v>
      </c>
      <c r="C4" s="2" t="s">
        <v>145</v>
      </c>
      <c r="E4" s="1" t="s">
        <v>187</v>
      </c>
      <c r="F4" s="1">
        <v>6.07</v>
      </c>
    </row>
    <row r="5" spans="1:6">
      <c r="A5" s="1" t="s">
        <v>146</v>
      </c>
      <c r="B5" s="27">
        <v>24.058369472889606</v>
      </c>
      <c r="C5" s="1" t="s">
        <v>152</v>
      </c>
      <c r="E5" s="1" t="s">
        <v>186</v>
      </c>
      <c r="F5" s="1">
        <v>7.83</v>
      </c>
    </row>
    <row r="6" spans="1:6">
      <c r="A6" s="1" t="s">
        <v>147</v>
      </c>
      <c r="B6" s="27">
        <v>20.665363033291822</v>
      </c>
      <c r="C6" s="1" t="s">
        <v>152</v>
      </c>
    </row>
    <row r="7" spans="1:6">
      <c r="A7" s="1" t="s">
        <v>148</v>
      </c>
      <c r="B7" s="27">
        <v>16.502712049388773</v>
      </c>
      <c r="C7" s="1" t="s">
        <v>152</v>
      </c>
    </row>
    <row r="8" spans="1:6">
      <c r="A8" s="1" t="s">
        <v>149</v>
      </c>
      <c r="B8" s="27">
        <v>15.059186117190945</v>
      </c>
      <c r="C8" s="1" t="s">
        <v>152</v>
      </c>
    </row>
    <row r="9" spans="1:6">
      <c r="A9" s="1" t="s">
        <v>150</v>
      </c>
      <c r="B9" s="27">
        <v>12.231082441804084</v>
      </c>
      <c r="C9" s="1" t="s">
        <v>152</v>
      </c>
    </row>
    <row r="10" spans="1:6">
      <c r="A10" s="1" t="s">
        <v>151</v>
      </c>
      <c r="B10" s="27">
        <v>5.2488157655568246</v>
      </c>
      <c r="C10" s="1" t="s">
        <v>152</v>
      </c>
    </row>
    <row r="11" spans="1:6">
      <c r="A11" s="2" t="s">
        <v>154</v>
      </c>
      <c r="B11" s="28">
        <v>93.765528880122062</v>
      </c>
      <c r="C11" s="1"/>
    </row>
    <row r="12" spans="1:6">
      <c r="A12" s="28" t="s">
        <v>98</v>
      </c>
      <c r="B12" s="28">
        <f>B13-B11</f>
        <v>6.2344711198779379</v>
      </c>
      <c r="C12" s="1"/>
    </row>
    <row r="13" spans="1:6">
      <c r="A13" s="2" t="s">
        <v>109</v>
      </c>
      <c r="B13" s="28">
        <f>100</f>
        <v>100</v>
      </c>
    </row>
    <row r="55" spans="2:2">
      <c r="B55" s="33">
        <f>B54+B53+B19+B12</f>
        <v>6.2344711198779379</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sheetPr>
    <tabColor theme="0"/>
  </sheetPr>
  <dimension ref="A2:E55"/>
  <sheetViews>
    <sheetView workbookViewId="0">
      <selection activeCell="E4" sqref="E4"/>
    </sheetView>
  </sheetViews>
  <sheetFormatPr defaultRowHeight="12"/>
  <cols>
    <col min="1" max="1" width="23.85546875" style="8" bestFit="1" customWidth="1"/>
    <col min="2" max="3" width="9.140625" style="8"/>
    <col min="4" max="4" width="33.28515625" style="8" bestFit="1" customWidth="1"/>
    <col min="5" max="16384" width="9.140625" style="8"/>
  </cols>
  <sheetData>
    <row r="2" spans="1:5">
      <c r="A2" s="21" t="s">
        <v>15</v>
      </c>
    </row>
    <row r="4" spans="1:5">
      <c r="A4" s="24" t="s">
        <v>63</v>
      </c>
      <c r="B4" s="25" t="s">
        <v>64</v>
      </c>
      <c r="D4" s="1" t="s">
        <v>187</v>
      </c>
      <c r="E4" s="1">
        <v>0.3</v>
      </c>
    </row>
    <row r="5" spans="1:5">
      <c r="A5" s="28" t="s">
        <v>98</v>
      </c>
      <c r="B5" s="28">
        <v>100</v>
      </c>
      <c r="D5" s="1" t="s">
        <v>186</v>
      </c>
      <c r="E5" s="1">
        <v>7.42</v>
      </c>
    </row>
    <row r="6" spans="1:5">
      <c r="A6" s="2" t="s">
        <v>109</v>
      </c>
      <c r="B6" s="28">
        <v>100</v>
      </c>
    </row>
    <row r="55" spans="2:2">
      <c r="B55" s="8">
        <f>B54+B53+B19+B12</f>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sheetPr>
    <tabColor theme="0"/>
  </sheetPr>
  <dimension ref="A1:G55"/>
  <sheetViews>
    <sheetView workbookViewId="0">
      <selection activeCell="C22" sqref="C22"/>
    </sheetView>
  </sheetViews>
  <sheetFormatPr defaultRowHeight="15"/>
  <cols>
    <col min="1" max="1" width="25" bestFit="1" customWidth="1"/>
    <col min="2" max="2" width="9.140625" style="15" customWidth="1"/>
    <col min="3" max="3" width="10.42578125" style="15" bestFit="1" customWidth="1"/>
    <col min="4" max="4" width="9" style="15" customWidth="1"/>
    <col min="5" max="5" width="10.42578125" style="15" bestFit="1" customWidth="1"/>
    <col min="6" max="6" width="9.28515625" style="15" customWidth="1"/>
    <col min="7" max="7" width="10.42578125" style="15" bestFit="1" customWidth="1"/>
  </cols>
  <sheetData>
    <row r="1" spans="1:7" ht="24.75">
      <c r="A1" s="35" t="s">
        <v>188</v>
      </c>
      <c r="B1" s="12" t="s">
        <v>57</v>
      </c>
      <c r="C1" s="12" t="s">
        <v>35</v>
      </c>
      <c r="D1" s="12" t="s">
        <v>57</v>
      </c>
      <c r="E1" s="12" t="s">
        <v>35</v>
      </c>
      <c r="F1" s="12" t="s">
        <v>57</v>
      </c>
      <c r="G1" s="13" t="s">
        <v>35</v>
      </c>
    </row>
    <row r="2" spans="1:7" ht="30.75" customHeight="1">
      <c r="A2" s="14" t="s">
        <v>2</v>
      </c>
      <c r="B2" s="40" t="s">
        <v>58</v>
      </c>
      <c r="C2" s="40"/>
      <c r="D2" s="40" t="s">
        <v>59</v>
      </c>
      <c r="E2" s="40"/>
      <c r="F2" s="40" t="s">
        <v>60</v>
      </c>
      <c r="G2" s="41"/>
    </row>
    <row r="3" spans="1:7">
      <c r="A3" s="18" t="s">
        <v>27</v>
      </c>
      <c r="B3" s="16">
        <v>-6.4790671217292344</v>
      </c>
      <c r="C3" s="19">
        <v>-14.14</v>
      </c>
      <c r="D3" s="16">
        <v>13.924258609368689</v>
      </c>
      <c r="E3" s="16">
        <v>7.82</v>
      </c>
      <c r="F3" s="16">
        <v>10.994067492925339</v>
      </c>
      <c r="G3" s="17">
        <v>6.56</v>
      </c>
    </row>
    <row r="4" spans="1:7">
      <c r="A4" s="20" t="s">
        <v>12</v>
      </c>
      <c r="B4" s="16">
        <v>-8.7395391924692536</v>
      </c>
      <c r="C4" s="19">
        <v>-14.14</v>
      </c>
      <c r="D4" s="16">
        <v>11.734576757593878</v>
      </c>
      <c r="E4" s="16">
        <v>7.82</v>
      </c>
      <c r="F4" s="16">
        <v>13.664245965560923</v>
      </c>
      <c r="G4" s="17">
        <v>6.56</v>
      </c>
    </row>
    <row r="5" spans="1:7">
      <c r="A5" s="20" t="s">
        <v>32</v>
      </c>
      <c r="B5" s="16">
        <v>-7.6806034686451614</v>
      </c>
      <c r="C5" s="19">
        <v>-14.14</v>
      </c>
      <c r="D5" s="16" t="s">
        <v>197</v>
      </c>
      <c r="E5" s="16" t="s">
        <v>197</v>
      </c>
      <c r="F5" s="16" t="s">
        <v>197</v>
      </c>
      <c r="G5" s="17" t="s">
        <v>197</v>
      </c>
    </row>
    <row r="6" spans="1:7">
      <c r="A6" s="20" t="s">
        <v>29</v>
      </c>
      <c r="B6" s="16">
        <v>2.4564023701541351</v>
      </c>
      <c r="C6" s="19">
        <v>-7.04</v>
      </c>
      <c r="D6" s="16">
        <v>16.757733304914112</v>
      </c>
      <c r="E6" s="16">
        <v>10.78</v>
      </c>
      <c r="F6" s="16">
        <v>10.580207059449007</v>
      </c>
      <c r="G6" s="17">
        <v>7.24</v>
      </c>
    </row>
    <row r="7" spans="1:7">
      <c r="A7" s="20" t="s">
        <v>19</v>
      </c>
      <c r="B7" s="16">
        <v>-8.3454495005549347</v>
      </c>
      <c r="C7" s="19">
        <v>-26.41</v>
      </c>
      <c r="D7" s="16">
        <v>8.5356524446120456</v>
      </c>
      <c r="E7" s="16">
        <v>-1.82</v>
      </c>
      <c r="F7" s="16">
        <v>1.1745387116517563</v>
      </c>
      <c r="G7" s="17">
        <v>-4.4400000000000004</v>
      </c>
    </row>
    <row r="8" spans="1:7">
      <c r="A8" s="20" t="s">
        <v>26</v>
      </c>
      <c r="B8" s="16">
        <v>-2.6190693675783159</v>
      </c>
      <c r="C8" s="19">
        <v>-4.53</v>
      </c>
      <c r="D8" s="16">
        <v>8.4658541022464604</v>
      </c>
      <c r="E8" s="16">
        <v>0.13</v>
      </c>
      <c r="F8" s="16">
        <v>4.308275626570933</v>
      </c>
      <c r="G8" s="17">
        <v>-0.62</v>
      </c>
    </row>
    <row r="9" spans="1:7">
      <c r="A9" s="20" t="s">
        <v>21</v>
      </c>
      <c r="B9" s="16">
        <v>-3.5127078721479492</v>
      </c>
      <c r="C9" s="19">
        <v>-11.22</v>
      </c>
      <c r="D9" s="16">
        <v>18.592447818088925</v>
      </c>
      <c r="E9" s="16">
        <v>9.99</v>
      </c>
      <c r="F9" s="16">
        <v>12.628912383157326</v>
      </c>
      <c r="G9" s="17">
        <v>3.91</v>
      </c>
    </row>
    <row r="10" spans="1:7">
      <c r="A10" s="20" t="s">
        <v>17</v>
      </c>
      <c r="B10" s="16">
        <v>9.7524752475255591E-2</v>
      </c>
      <c r="C10" s="19">
        <v>-1.57</v>
      </c>
      <c r="D10" s="16">
        <v>10.555014242595966</v>
      </c>
      <c r="E10" s="16">
        <v>8.59</v>
      </c>
      <c r="F10" s="16">
        <v>9.7909168757746183</v>
      </c>
      <c r="G10" s="17">
        <v>8.2200000000000006</v>
      </c>
    </row>
    <row r="11" spans="1:7">
      <c r="A11" s="20" t="s">
        <v>8</v>
      </c>
      <c r="B11" s="16">
        <v>3.2696974751370789</v>
      </c>
      <c r="C11" s="19">
        <v>2.81</v>
      </c>
      <c r="D11" s="16">
        <v>9.5827960720361247</v>
      </c>
      <c r="E11" s="16">
        <v>8.65</v>
      </c>
      <c r="F11" s="16">
        <v>9.4068019429754823</v>
      </c>
      <c r="G11" s="17">
        <v>8.5500000000000007</v>
      </c>
    </row>
    <row r="12" spans="1:7">
      <c r="A12" s="20" t="s">
        <v>6</v>
      </c>
      <c r="B12" s="16">
        <v>3.4226123970455977</v>
      </c>
      <c r="C12" s="19">
        <v>2.81</v>
      </c>
      <c r="D12" s="16">
        <v>9.9846081041507997</v>
      </c>
      <c r="E12" s="16">
        <v>8.65</v>
      </c>
      <c r="F12" s="16">
        <v>9.8534572864790775</v>
      </c>
      <c r="G12" s="17">
        <v>8.5500000000000007</v>
      </c>
    </row>
    <row r="13" spans="1:7">
      <c r="A13" s="20" t="s">
        <v>61</v>
      </c>
      <c r="B13" s="16">
        <v>3.0836206666725827</v>
      </c>
      <c r="C13" s="19">
        <v>2.81</v>
      </c>
      <c r="D13" s="16" t="s">
        <v>197</v>
      </c>
      <c r="E13" s="16" t="s">
        <v>197</v>
      </c>
      <c r="F13" s="16" t="s">
        <v>197</v>
      </c>
      <c r="G13" s="17" t="s">
        <v>197</v>
      </c>
    </row>
    <row r="14" spans="1:7">
      <c r="A14" s="20" t="s">
        <v>10</v>
      </c>
      <c r="B14" s="16">
        <v>6.7168735449529766</v>
      </c>
      <c r="C14" s="19">
        <v>7.29</v>
      </c>
      <c r="D14" s="16">
        <v>9.6509374212071233</v>
      </c>
      <c r="E14" s="16">
        <v>8.61</v>
      </c>
      <c r="F14" s="16">
        <v>9.7541008386125618</v>
      </c>
      <c r="G14" s="17">
        <v>8.66</v>
      </c>
    </row>
    <row r="15" spans="1:7">
      <c r="A15" s="20" t="s">
        <v>62</v>
      </c>
      <c r="B15" s="16">
        <v>6.6588538772579255</v>
      </c>
      <c r="C15" s="19">
        <v>7.29</v>
      </c>
      <c r="D15" s="16" t="s">
        <v>197</v>
      </c>
      <c r="E15" s="16" t="s">
        <v>197</v>
      </c>
      <c r="F15" s="16" t="s">
        <v>197</v>
      </c>
      <c r="G15" s="17" t="s">
        <v>197</v>
      </c>
    </row>
    <row r="16" spans="1:7">
      <c r="A16" s="20" t="s">
        <v>23</v>
      </c>
      <c r="B16" s="16">
        <v>6.5602421946613312</v>
      </c>
      <c r="C16" s="19">
        <v>7.29</v>
      </c>
      <c r="D16" s="16">
        <v>10.029573258029107</v>
      </c>
      <c r="E16" s="16">
        <v>8.61</v>
      </c>
      <c r="F16" s="16">
        <v>9.9195791128623139</v>
      </c>
      <c r="G16" s="17">
        <v>8.66</v>
      </c>
    </row>
    <row r="17" spans="1:7">
      <c r="A17" s="20" t="s">
        <v>4</v>
      </c>
      <c r="B17" s="16">
        <v>8.2750950790963174</v>
      </c>
      <c r="C17" s="19">
        <v>8.02</v>
      </c>
      <c r="D17" s="16">
        <v>9.2040128522000444</v>
      </c>
      <c r="E17" s="16">
        <v>8.09</v>
      </c>
      <c r="F17" s="16">
        <v>9.2618785396192997</v>
      </c>
      <c r="G17" s="17">
        <v>8.09</v>
      </c>
    </row>
    <row r="18" spans="1:7">
      <c r="A18" s="20" t="s">
        <v>14</v>
      </c>
      <c r="B18" s="16">
        <v>5.8076842532776505</v>
      </c>
      <c r="C18" s="19">
        <v>6.02</v>
      </c>
      <c r="D18" s="16">
        <v>9.0470642266366745</v>
      </c>
      <c r="E18" s="16">
        <v>7.9</v>
      </c>
      <c r="F18" s="16">
        <v>9.3945731823468606</v>
      </c>
      <c r="G18" s="17">
        <v>8.67</v>
      </c>
    </row>
    <row r="19" spans="1:7">
      <c r="A19" s="20" t="s">
        <v>15</v>
      </c>
      <c r="B19" s="16">
        <v>8.498287671232859</v>
      </c>
      <c r="C19" s="19">
        <v>8.02</v>
      </c>
      <c r="D19" s="16">
        <v>9.1486973748532368</v>
      </c>
      <c r="E19" s="16">
        <v>8.77</v>
      </c>
      <c r="F19" s="16">
        <v>9.4660021394580021</v>
      </c>
      <c r="G19" s="17">
        <v>8.6</v>
      </c>
    </row>
    <row r="55" spans="2:2">
      <c r="B55" s="37">
        <f>B54+B53+B19+B12</f>
        <v>11.920900068278456</v>
      </c>
    </row>
  </sheetData>
  <mergeCells count="3">
    <mergeCell ref="B2:C2"/>
    <mergeCell ref="D2:E2"/>
    <mergeCell ref="F2:G2"/>
  </mergeCells>
  <pageMargins left="0.7" right="0.7" top="0.75" bottom="0.75" header="0.3" footer="0.3"/>
  <legacyDrawing r:id="rId1"/>
</worksheet>
</file>

<file path=xl/worksheets/sheet20.xml><?xml version="1.0" encoding="utf-8"?>
<worksheet xmlns="http://schemas.openxmlformats.org/spreadsheetml/2006/main" xmlns:r="http://schemas.openxmlformats.org/officeDocument/2006/relationships">
  <sheetPr>
    <tabColor theme="0"/>
  </sheetPr>
  <dimension ref="A2:W55"/>
  <sheetViews>
    <sheetView workbookViewId="0">
      <selection activeCell="A2" sqref="A2:N27"/>
    </sheetView>
  </sheetViews>
  <sheetFormatPr defaultRowHeight="15"/>
  <sheetData>
    <row r="2" spans="1:14" ht="15" customHeight="1">
      <c r="A2" s="42" t="s">
        <v>184</v>
      </c>
      <c r="B2" s="43"/>
      <c r="C2" s="43"/>
      <c r="D2" s="43"/>
      <c r="E2" s="43"/>
      <c r="F2" s="43"/>
      <c r="G2" s="43"/>
      <c r="H2" s="43"/>
      <c r="I2" s="43"/>
      <c r="J2" s="43"/>
      <c r="K2" s="43"/>
      <c r="L2" s="43"/>
      <c r="M2" s="43"/>
      <c r="N2" s="43"/>
    </row>
    <row r="3" spans="1:14">
      <c r="A3" s="43"/>
      <c r="B3" s="43"/>
      <c r="C3" s="43"/>
      <c r="D3" s="43"/>
      <c r="E3" s="43"/>
      <c r="F3" s="43"/>
      <c r="G3" s="43"/>
      <c r="H3" s="43"/>
      <c r="I3" s="43"/>
      <c r="J3" s="43"/>
      <c r="K3" s="43"/>
      <c r="L3" s="43"/>
      <c r="M3" s="43"/>
      <c r="N3" s="43"/>
    </row>
    <row r="4" spans="1:14">
      <c r="A4" s="43"/>
      <c r="B4" s="43"/>
      <c r="C4" s="43"/>
      <c r="D4" s="43"/>
      <c r="E4" s="43"/>
      <c r="F4" s="43"/>
      <c r="G4" s="43"/>
      <c r="H4" s="43"/>
      <c r="I4" s="43"/>
      <c r="J4" s="43"/>
      <c r="K4" s="43"/>
      <c r="L4" s="43"/>
      <c r="M4" s="43"/>
      <c r="N4" s="43"/>
    </row>
    <row r="5" spans="1:14">
      <c r="A5" s="43"/>
      <c r="B5" s="43"/>
      <c r="C5" s="43"/>
      <c r="D5" s="43"/>
      <c r="E5" s="43"/>
      <c r="F5" s="43"/>
      <c r="G5" s="43"/>
      <c r="H5" s="43"/>
      <c r="I5" s="43"/>
      <c r="J5" s="43"/>
      <c r="K5" s="43"/>
      <c r="L5" s="43"/>
      <c r="M5" s="43"/>
      <c r="N5" s="43"/>
    </row>
    <row r="6" spans="1:14">
      <c r="A6" s="43"/>
      <c r="B6" s="43"/>
      <c r="C6" s="43"/>
      <c r="D6" s="43"/>
      <c r="E6" s="43"/>
      <c r="F6" s="43"/>
      <c r="G6" s="43"/>
      <c r="H6" s="43"/>
      <c r="I6" s="43"/>
      <c r="J6" s="43"/>
      <c r="K6" s="43"/>
      <c r="L6" s="43"/>
      <c r="M6" s="43"/>
      <c r="N6" s="43"/>
    </row>
    <row r="7" spans="1:14">
      <c r="A7" s="43"/>
      <c r="B7" s="43"/>
      <c r="C7" s="43"/>
      <c r="D7" s="43"/>
      <c r="E7" s="43"/>
      <c r="F7" s="43"/>
      <c r="G7" s="43"/>
      <c r="H7" s="43"/>
      <c r="I7" s="43"/>
      <c r="J7" s="43"/>
      <c r="K7" s="43"/>
      <c r="L7" s="43"/>
      <c r="M7" s="43"/>
      <c r="N7" s="43"/>
    </row>
    <row r="8" spans="1:14">
      <c r="A8" s="43"/>
      <c r="B8" s="43"/>
      <c r="C8" s="43"/>
      <c r="D8" s="43"/>
      <c r="E8" s="43"/>
      <c r="F8" s="43"/>
      <c r="G8" s="43"/>
      <c r="H8" s="43"/>
      <c r="I8" s="43"/>
      <c r="J8" s="43"/>
      <c r="K8" s="43"/>
      <c r="L8" s="43"/>
      <c r="M8" s="43"/>
      <c r="N8" s="43"/>
    </row>
    <row r="9" spans="1:14">
      <c r="A9" s="43"/>
      <c r="B9" s="43"/>
      <c r="C9" s="43"/>
      <c r="D9" s="43"/>
      <c r="E9" s="43"/>
      <c r="F9" s="43"/>
      <c r="G9" s="43"/>
      <c r="H9" s="43"/>
      <c r="I9" s="43"/>
      <c r="J9" s="43"/>
      <c r="K9" s="43"/>
      <c r="L9" s="43"/>
      <c r="M9" s="43"/>
      <c r="N9" s="43"/>
    </row>
    <row r="10" spans="1:14">
      <c r="A10" s="43"/>
      <c r="B10" s="43"/>
      <c r="C10" s="43"/>
      <c r="D10" s="43"/>
      <c r="E10" s="43"/>
      <c r="F10" s="43"/>
      <c r="G10" s="43"/>
      <c r="H10" s="43"/>
      <c r="I10" s="43"/>
      <c r="J10" s="43"/>
      <c r="K10" s="43"/>
      <c r="L10" s="43"/>
      <c r="M10" s="43"/>
      <c r="N10" s="43"/>
    </row>
    <row r="11" spans="1:14">
      <c r="A11" s="43"/>
      <c r="B11" s="43"/>
      <c r="C11" s="43"/>
      <c r="D11" s="43"/>
      <c r="E11" s="43"/>
      <c r="F11" s="43"/>
      <c r="G11" s="43"/>
      <c r="H11" s="43"/>
      <c r="I11" s="43"/>
      <c r="J11" s="43"/>
      <c r="K11" s="43"/>
      <c r="L11" s="43"/>
      <c r="M11" s="43"/>
      <c r="N11" s="43"/>
    </row>
    <row r="12" spans="1:14">
      <c r="A12" s="43"/>
      <c r="B12" s="43"/>
      <c r="C12" s="43"/>
      <c r="D12" s="43"/>
      <c r="E12" s="43"/>
      <c r="F12" s="43"/>
      <c r="G12" s="43"/>
      <c r="H12" s="43"/>
      <c r="I12" s="43"/>
      <c r="J12" s="43"/>
      <c r="K12" s="43"/>
      <c r="L12" s="43"/>
      <c r="M12" s="43"/>
      <c r="N12" s="43"/>
    </row>
    <row r="13" spans="1:14">
      <c r="A13" s="43"/>
      <c r="B13" s="43"/>
      <c r="C13" s="43"/>
      <c r="D13" s="43"/>
      <c r="E13" s="43"/>
      <c r="F13" s="43"/>
      <c r="G13" s="43"/>
      <c r="H13" s="43"/>
      <c r="I13" s="43"/>
      <c r="J13" s="43"/>
      <c r="K13" s="43"/>
      <c r="L13" s="43"/>
      <c r="M13" s="43"/>
      <c r="N13" s="43"/>
    </row>
    <row r="14" spans="1:14">
      <c r="A14" s="43"/>
      <c r="B14" s="43"/>
      <c r="C14" s="43"/>
      <c r="D14" s="43"/>
      <c r="E14" s="43"/>
      <c r="F14" s="43"/>
      <c r="G14" s="43"/>
      <c r="H14" s="43"/>
      <c r="I14" s="43"/>
      <c r="J14" s="43"/>
      <c r="K14" s="43"/>
      <c r="L14" s="43"/>
      <c r="M14" s="43"/>
      <c r="N14" s="43"/>
    </row>
    <row r="15" spans="1:14">
      <c r="A15" s="43"/>
      <c r="B15" s="43"/>
      <c r="C15" s="43"/>
      <c r="D15" s="43"/>
      <c r="E15" s="43"/>
      <c r="F15" s="43"/>
      <c r="G15" s="43"/>
      <c r="H15" s="43"/>
      <c r="I15" s="43"/>
      <c r="J15" s="43"/>
      <c r="K15" s="43"/>
      <c r="L15" s="43"/>
      <c r="M15" s="43"/>
      <c r="N15" s="43"/>
    </row>
    <row r="16" spans="1:14">
      <c r="A16" s="43"/>
      <c r="B16" s="43"/>
      <c r="C16" s="43"/>
      <c r="D16" s="43"/>
      <c r="E16" s="43"/>
      <c r="F16" s="43"/>
      <c r="G16" s="43"/>
      <c r="H16" s="43"/>
      <c r="I16" s="43"/>
      <c r="J16" s="43"/>
      <c r="K16" s="43"/>
      <c r="L16" s="43"/>
      <c r="M16" s="43"/>
      <c r="N16" s="43"/>
    </row>
    <row r="17" spans="1:23">
      <c r="A17" s="43"/>
      <c r="B17" s="43"/>
      <c r="C17" s="43"/>
      <c r="D17" s="43"/>
      <c r="E17" s="43"/>
      <c r="F17" s="43"/>
      <c r="G17" s="43"/>
      <c r="H17" s="43"/>
      <c r="I17" s="43"/>
      <c r="J17" s="43"/>
      <c r="K17" s="43"/>
      <c r="L17" s="43"/>
      <c r="M17" s="43"/>
      <c r="N17" s="43"/>
    </row>
    <row r="18" spans="1:23">
      <c r="A18" s="43"/>
      <c r="B18" s="43"/>
      <c r="C18" s="43"/>
      <c r="D18" s="43"/>
      <c r="E18" s="43"/>
      <c r="F18" s="43"/>
      <c r="G18" s="43"/>
      <c r="H18" s="43"/>
      <c r="I18" s="43"/>
      <c r="J18" s="43"/>
      <c r="K18" s="43"/>
      <c r="L18" s="43"/>
      <c r="M18" s="43"/>
      <c r="N18" s="43"/>
      <c r="W18" s="8"/>
    </row>
    <row r="19" spans="1:23">
      <c r="A19" s="43"/>
      <c r="B19" s="43"/>
      <c r="C19" s="43"/>
      <c r="D19" s="43"/>
      <c r="E19" s="43"/>
      <c r="F19" s="43"/>
      <c r="G19" s="43"/>
      <c r="H19" s="43"/>
      <c r="I19" s="43"/>
      <c r="J19" s="43"/>
      <c r="K19" s="43"/>
      <c r="L19" s="43"/>
      <c r="M19" s="43"/>
      <c r="N19" s="43"/>
    </row>
    <row r="20" spans="1:23">
      <c r="A20" s="43"/>
      <c r="B20" s="43"/>
      <c r="C20" s="43"/>
      <c r="D20" s="43"/>
      <c r="E20" s="43"/>
      <c r="F20" s="43"/>
      <c r="G20" s="43"/>
      <c r="H20" s="43"/>
      <c r="I20" s="43"/>
      <c r="J20" s="43"/>
      <c r="K20" s="43"/>
      <c r="L20" s="43"/>
      <c r="M20" s="43"/>
      <c r="N20" s="43"/>
    </row>
    <row r="21" spans="1:23" ht="13.5" customHeight="1">
      <c r="A21" s="43"/>
      <c r="B21" s="43"/>
      <c r="C21" s="43"/>
      <c r="D21" s="43"/>
      <c r="E21" s="43"/>
      <c r="F21" s="43"/>
      <c r="G21" s="43"/>
      <c r="H21" s="43"/>
      <c r="I21" s="43"/>
      <c r="J21" s="43"/>
      <c r="K21" s="43"/>
      <c r="L21" s="43"/>
      <c r="M21" s="43"/>
      <c r="N21" s="43"/>
    </row>
    <row r="22" spans="1:23" hidden="1">
      <c r="A22" s="43"/>
      <c r="B22" s="43"/>
      <c r="C22" s="43"/>
      <c r="D22" s="43"/>
      <c r="E22" s="43"/>
      <c r="F22" s="43"/>
      <c r="G22" s="43"/>
      <c r="H22" s="43"/>
      <c r="I22" s="43"/>
      <c r="J22" s="43"/>
      <c r="K22" s="43"/>
      <c r="L22" s="43"/>
      <c r="M22" s="43"/>
      <c r="N22" s="43"/>
    </row>
    <row r="23" spans="1:23" ht="6" hidden="1" customHeight="1">
      <c r="A23" s="43"/>
      <c r="B23" s="43"/>
      <c r="C23" s="43"/>
      <c r="D23" s="43"/>
      <c r="E23" s="43"/>
      <c r="F23" s="43"/>
      <c r="G23" s="43"/>
      <c r="H23" s="43"/>
      <c r="I23" s="43"/>
      <c r="J23" s="43"/>
      <c r="K23" s="43"/>
      <c r="L23" s="43"/>
      <c r="M23" s="43"/>
      <c r="N23" s="43"/>
    </row>
    <row r="24" spans="1:23" hidden="1">
      <c r="A24" s="43"/>
      <c r="B24" s="43"/>
      <c r="C24" s="43"/>
      <c r="D24" s="43"/>
      <c r="E24" s="43"/>
      <c r="F24" s="43"/>
      <c r="G24" s="43"/>
      <c r="H24" s="43"/>
      <c r="I24" s="43"/>
      <c r="J24" s="43"/>
      <c r="K24" s="43"/>
      <c r="L24" s="43"/>
      <c r="M24" s="43"/>
      <c r="N24" s="43"/>
    </row>
    <row r="25" spans="1:23" hidden="1">
      <c r="A25" s="43"/>
      <c r="B25" s="43"/>
      <c r="C25" s="43"/>
      <c r="D25" s="43"/>
      <c r="E25" s="43"/>
      <c r="F25" s="43"/>
      <c r="G25" s="43"/>
      <c r="H25" s="43"/>
      <c r="I25" s="43"/>
      <c r="J25" s="43"/>
      <c r="K25" s="43"/>
      <c r="L25" s="43"/>
      <c r="M25" s="43"/>
      <c r="N25" s="43"/>
    </row>
    <row r="26" spans="1:23" hidden="1">
      <c r="A26" s="43"/>
      <c r="B26" s="43"/>
      <c r="C26" s="43"/>
      <c r="D26" s="43"/>
      <c r="E26" s="43"/>
      <c r="F26" s="43"/>
      <c r="G26" s="43"/>
      <c r="H26" s="43"/>
      <c r="I26" s="43"/>
      <c r="J26" s="43"/>
      <c r="K26" s="43"/>
      <c r="L26" s="43"/>
      <c r="M26" s="43"/>
      <c r="N26" s="43"/>
    </row>
    <row r="27" spans="1:23" hidden="1">
      <c r="A27" s="43"/>
      <c r="B27" s="43"/>
      <c r="C27" s="43"/>
      <c r="D27" s="43"/>
      <c r="E27" s="43"/>
      <c r="F27" s="43"/>
      <c r="G27" s="43"/>
      <c r="H27" s="43"/>
      <c r="I27" s="43"/>
      <c r="J27" s="43"/>
      <c r="K27" s="43"/>
      <c r="L27" s="43"/>
      <c r="M27" s="43"/>
      <c r="N27" s="43"/>
    </row>
    <row r="55" spans="2:2">
      <c r="B55">
        <f>B54+B53+B19+B12</f>
        <v>0</v>
      </c>
    </row>
  </sheetData>
  <mergeCells count="1">
    <mergeCell ref="A2:N27"/>
  </mergeCells>
  <pageMargins left="0.7" right="0.7" top="0.75" bottom="0.75" header="0.3" footer="0.3"/>
</worksheet>
</file>

<file path=xl/worksheets/sheet3.xml><?xml version="1.0" encoding="utf-8"?>
<worksheet xmlns="http://schemas.openxmlformats.org/spreadsheetml/2006/main" xmlns:r="http://schemas.openxmlformats.org/officeDocument/2006/relationships">
  <sheetPr>
    <tabColor theme="0"/>
  </sheetPr>
  <dimension ref="A2:B55"/>
  <sheetViews>
    <sheetView workbookViewId="0"/>
  </sheetViews>
  <sheetFormatPr defaultRowHeight="15"/>
  <cols>
    <col min="1" max="1" width="38.140625" bestFit="1" customWidth="1"/>
  </cols>
  <sheetData>
    <row r="2" spans="1:2">
      <c r="A2" s="23" t="s">
        <v>27</v>
      </c>
    </row>
    <row r="4" spans="1:2">
      <c r="A4" s="24" t="s">
        <v>63</v>
      </c>
      <c r="B4" s="25" t="s">
        <v>64</v>
      </c>
    </row>
    <row r="5" spans="1:2">
      <c r="A5" s="1" t="s">
        <v>65</v>
      </c>
      <c r="B5" s="27">
        <v>8.4879818130384947</v>
      </c>
    </row>
    <row r="6" spans="1:2">
      <c r="A6" s="1" t="s">
        <v>66</v>
      </c>
      <c r="B6" s="27">
        <v>7.3343687845011623</v>
      </c>
    </row>
    <row r="7" spans="1:2">
      <c r="A7" s="1" t="s">
        <v>67</v>
      </c>
      <c r="B7" s="27">
        <v>6.8634139019374079</v>
      </c>
    </row>
    <row r="8" spans="1:2">
      <c r="A8" s="1" t="s">
        <v>68</v>
      </c>
      <c r="B8" s="27">
        <v>6.3704566546670502</v>
      </c>
    </row>
    <row r="9" spans="1:2">
      <c r="A9" s="1" t="s">
        <v>69</v>
      </c>
      <c r="B9" s="27">
        <v>5.138564512210424</v>
      </c>
    </row>
    <row r="10" spans="1:2">
      <c r="A10" s="1" t="s">
        <v>70</v>
      </c>
      <c r="B10" s="27">
        <v>4.7496357246918057</v>
      </c>
    </row>
    <row r="11" spans="1:2">
      <c r="A11" s="1" t="s">
        <v>71</v>
      </c>
      <c r="B11" s="27">
        <v>4.6409438870144841</v>
      </c>
    </row>
    <row r="12" spans="1:2">
      <c r="A12" s="1" t="s">
        <v>72</v>
      </c>
      <c r="B12" s="27">
        <v>4.549667749244156</v>
      </c>
    </row>
    <row r="13" spans="1:2">
      <c r="A13" s="1" t="s">
        <v>73</v>
      </c>
      <c r="B13" s="27">
        <v>4.3267313437916499</v>
      </c>
    </row>
    <row r="14" spans="1:2">
      <c r="A14" s="1" t="s">
        <v>74</v>
      </c>
      <c r="B14" s="27">
        <v>4.2665578278241032</v>
      </c>
    </row>
    <row r="15" spans="1:2">
      <c r="A15" s="1" t="s">
        <v>75</v>
      </c>
      <c r="B15" s="27">
        <v>4.0768090809338347</v>
      </c>
    </row>
    <row r="16" spans="1:2">
      <c r="A16" s="1" t="s">
        <v>76</v>
      </c>
      <c r="B16" s="27">
        <v>4.0686943924730192</v>
      </c>
    </row>
    <row r="17" spans="1:2">
      <c r="A17" s="1" t="s">
        <v>77</v>
      </c>
      <c r="B17" s="27">
        <v>3.6921897507833505</v>
      </c>
    </row>
    <row r="18" spans="1:2">
      <c r="A18" s="1" t="s">
        <v>78</v>
      </c>
      <c r="B18" s="27">
        <v>3.0982845308468754</v>
      </c>
    </row>
    <row r="19" spans="1:2">
      <c r="A19" s="1" t="s">
        <v>79</v>
      </c>
      <c r="B19" s="27">
        <v>2.5297357295111742</v>
      </c>
    </row>
    <row r="20" spans="1:2">
      <c r="A20" s="1" t="s">
        <v>80</v>
      </c>
      <c r="B20" s="27">
        <v>2.3313072174728502</v>
      </c>
    </row>
    <row r="21" spans="1:2">
      <c r="A21" s="1" t="s">
        <v>81</v>
      </c>
      <c r="B21" s="27">
        <v>2.3026102672916351</v>
      </c>
    </row>
    <row r="22" spans="1:2">
      <c r="A22" s="1" t="s">
        <v>82</v>
      </c>
      <c r="B22" s="27">
        <v>2.3019526147642386</v>
      </c>
    </row>
    <row r="23" spans="1:2">
      <c r="A23" s="1" t="s">
        <v>83</v>
      </c>
      <c r="B23" s="27">
        <v>2.2510767296644372</v>
      </c>
    </row>
    <row r="24" spans="1:2">
      <c r="A24" s="1" t="s">
        <v>84</v>
      </c>
      <c r="B24" s="27">
        <v>2.0332533190690549</v>
      </c>
    </row>
    <row r="25" spans="1:2">
      <c r="A25" s="1" t="s">
        <v>85</v>
      </c>
      <c r="B25" s="27">
        <v>1.7356563188426568</v>
      </c>
    </row>
    <row r="26" spans="1:2">
      <c r="A26" s="1" t="s">
        <v>86</v>
      </c>
      <c r="B26" s="27">
        <v>1.2438666713540345</v>
      </c>
    </row>
    <row r="27" spans="1:2">
      <c r="A27" s="1" t="s">
        <v>87</v>
      </c>
      <c r="B27" s="27">
        <v>1.2409606741244366</v>
      </c>
    </row>
    <row r="28" spans="1:2">
      <c r="A28" s="1" t="s">
        <v>88</v>
      </c>
      <c r="B28" s="27">
        <v>1.0508226406254249</v>
      </c>
    </row>
    <row r="29" spans="1:2">
      <c r="A29" s="1" t="s">
        <v>89</v>
      </c>
      <c r="B29" s="27">
        <v>1.0408988226141562</v>
      </c>
    </row>
    <row r="30" spans="1:2">
      <c r="A30" s="1" t="s">
        <v>90</v>
      </c>
      <c r="B30" s="27">
        <v>1.0336050946234834</v>
      </c>
    </row>
    <row r="31" spans="1:2">
      <c r="A31" s="1" t="s">
        <v>91</v>
      </c>
      <c r="B31" s="27">
        <v>0.88365199695328944</v>
      </c>
    </row>
    <row r="32" spans="1:2">
      <c r="A32" s="1" t="s">
        <v>92</v>
      </c>
      <c r="B32" s="27">
        <v>0.78125791685148516</v>
      </c>
    </row>
    <row r="33" spans="1:2">
      <c r="A33" s="1" t="s">
        <v>93</v>
      </c>
      <c r="B33" s="27">
        <v>0.71190431012785127</v>
      </c>
    </row>
    <row r="34" spans="1:2">
      <c r="A34" s="1" t="s">
        <v>94</v>
      </c>
      <c r="B34" s="27">
        <v>0.67818954137461596</v>
      </c>
    </row>
    <row r="35" spans="1:2">
      <c r="A35" s="1" t="s">
        <v>95</v>
      </c>
      <c r="B35" s="27">
        <v>0.57748184982171036</v>
      </c>
    </row>
    <row r="36" spans="1:2">
      <c r="A36" s="1" t="s">
        <v>96</v>
      </c>
      <c r="B36" s="27">
        <v>1.7794844780438832E-2</v>
      </c>
    </row>
    <row r="37" spans="1:2">
      <c r="A37" s="2" t="s">
        <v>97</v>
      </c>
      <c r="B37" s="28">
        <v>96.410326513824799</v>
      </c>
    </row>
    <row r="38" spans="1:2">
      <c r="A38" s="2" t="s">
        <v>98</v>
      </c>
      <c r="B38" s="28">
        <v>3.59</v>
      </c>
    </row>
    <row r="39" spans="1:2">
      <c r="A39" s="26" t="s">
        <v>99</v>
      </c>
      <c r="B39" s="28">
        <f>B38+B37</f>
        <v>100.0003265138248</v>
      </c>
    </row>
    <row r="55" spans="2:2">
      <c r="B55" s="36">
        <f>B54+B53+B19+B12</f>
        <v>7.0794034787553297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tabColor theme="0"/>
  </sheetPr>
  <dimension ref="A2:B55"/>
  <sheetViews>
    <sheetView workbookViewId="0">
      <selection activeCell="J21" sqref="J21"/>
    </sheetView>
  </sheetViews>
  <sheetFormatPr defaultRowHeight="15"/>
  <cols>
    <col min="1" max="1" width="36.42578125" bestFit="1" customWidth="1"/>
  </cols>
  <sheetData>
    <row r="2" spans="1:2">
      <c r="A2" s="21" t="s">
        <v>12</v>
      </c>
    </row>
    <row r="4" spans="1:2">
      <c r="A4" s="24" t="s">
        <v>63</v>
      </c>
      <c r="B4" s="25" t="s">
        <v>64</v>
      </c>
    </row>
    <row r="5" spans="1:2">
      <c r="A5" s="1" t="s">
        <v>65</v>
      </c>
      <c r="B5" s="27">
        <v>8.5592657189881187</v>
      </c>
    </row>
    <row r="6" spans="1:2">
      <c r="A6" s="1" t="s">
        <v>66</v>
      </c>
      <c r="B6" s="27">
        <v>7.4417287255707718</v>
      </c>
    </row>
    <row r="7" spans="1:2">
      <c r="A7" s="1" t="s">
        <v>67</v>
      </c>
      <c r="B7" s="27">
        <v>6.8946288435691976</v>
      </c>
    </row>
    <row r="8" spans="1:2">
      <c r="A8" s="1" t="s">
        <v>68</v>
      </c>
      <c r="B8" s="27">
        <v>6.190803285691322</v>
      </c>
    </row>
    <row r="9" spans="1:2">
      <c r="A9" s="1" t="s">
        <v>69</v>
      </c>
      <c r="B9" s="27">
        <v>4.7930224812746216</v>
      </c>
    </row>
    <row r="10" spans="1:2">
      <c r="A10" s="1" t="s">
        <v>70</v>
      </c>
      <c r="B10" s="27">
        <v>4.5041928641772619</v>
      </c>
    </row>
    <row r="11" spans="1:2">
      <c r="A11" s="1" t="s">
        <v>71</v>
      </c>
      <c r="B11" s="27">
        <v>4.4928200270459717</v>
      </c>
    </row>
    <row r="12" spans="1:2">
      <c r="A12" s="1" t="s">
        <v>72</v>
      </c>
      <c r="B12" s="27">
        <v>4.1076221229990599</v>
      </c>
    </row>
    <row r="13" spans="1:2">
      <c r="A13" s="1" t="s">
        <v>74</v>
      </c>
      <c r="B13" s="27">
        <v>3.9809238609263859</v>
      </c>
    </row>
    <row r="14" spans="1:2">
      <c r="A14" s="1" t="s">
        <v>76</v>
      </c>
      <c r="B14" s="27">
        <v>3.8987069277293509</v>
      </c>
    </row>
    <row r="15" spans="1:2">
      <c r="A15" s="1" t="s">
        <v>73</v>
      </c>
      <c r="B15" s="27">
        <v>3.6351058787474821</v>
      </c>
    </row>
    <row r="16" spans="1:2">
      <c r="A16" s="1" t="s">
        <v>77</v>
      </c>
      <c r="B16" s="27">
        <v>3.5064955575861263</v>
      </c>
    </row>
    <row r="17" spans="1:2">
      <c r="A17" s="1" t="s">
        <v>75</v>
      </c>
      <c r="B17" s="27">
        <v>3.2373148853762439</v>
      </c>
    </row>
    <row r="18" spans="1:2">
      <c r="A18" s="1" t="s">
        <v>78</v>
      </c>
      <c r="B18" s="27">
        <v>2.8421530749684054</v>
      </c>
    </row>
    <row r="19" spans="1:2">
      <c r="A19" s="1" t="s">
        <v>95</v>
      </c>
      <c r="B19" s="27">
        <v>2.7095599500115735</v>
      </c>
    </row>
    <row r="20" spans="1:2">
      <c r="A20" s="1" t="s">
        <v>100</v>
      </c>
      <c r="B20" s="27">
        <v>2.5105413515991688</v>
      </c>
    </row>
    <row r="21" spans="1:2">
      <c r="A21" s="1" t="s">
        <v>81</v>
      </c>
      <c r="B21" s="27">
        <v>2.3264922645343322</v>
      </c>
    </row>
    <row r="22" spans="1:2">
      <c r="A22" s="1" t="s">
        <v>101</v>
      </c>
      <c r="B22" s="27">
        <v>2.2547283936480382</v>
      </c>
    </row>
    <row r="23" spans="1:2">
      <c r="A23" s="1" t="s">
        <v>84</v>
      </c>
      <c r="B23" s="27">
        <v>2.1952773509842647</v>
      </c>
    </row>
    <row r="24" spans="1:2">
      <c r="A24" s="1" t="s">
        <v>83</v>
      </c>
      <c r="B24" s="27">
        <v>2.1440712362600274</v>
      </c>
    </row>
    <row r="25" spans="1:2">
      <c r="A25" s="1" t="s">
        <v>82</v>
      </c>
      <c r="B25" s="27">
        <v>1.8509212437379754</v>
      </c>
    </row>
    <row r="26" spans="1:2">
      <c r="A26" s="1" t="s">
        <v>80</v>
      </c>
      <c r="B26" s="27">
        <v>1.4960451219253805</v>
      </c>
    </row>
    <row r="27" spans="1:2">
      <c r="A27" s="1" t="s">
        <v>86</v>
      </c>
      <c r="B27" s="27">
        <v>1.4945095983208172</v>
      </c>
    </row>
    <row r="28" spans="1:2">
      <c r="A28" s="1" t="s">
        <v>102</v>
      </c>
      <c r="B28" s="27">
        <v>1.1287609652827046</v>
      </c>
    </row>
    <row r="29" spans="1:2">
      <c r="A29" s="1" t="s">
        <v>103</v>
      </c>
      <c r="B29" s="27">
        <v>1.1282997104062513</v>
      </c>
    </row>
    <row r="30" spans="1:2">
      <c r="A30" s="1" t="s">
        <v>79</v>
      </c>
      <c r="B30" s="27">
        <v>1.1133799279884105</v>
      </c>
    </row>
    <row r="31" spans="1:2">
      <c r="A31" s="1" t="s">
        <v>87</v>
      </c>
      <c r="B31" s="27">
        <v>1.0204518088501802</v>
      </c>
    </row>
    <row r="32" spans="1:2">
      <c r="A32" s="1" t="s">
        <v>104</v>
      </c>
      <c r="B32" s="27">
        <v>0.97518645544675719</v>
      </c>
    </row>
    <row r="33" spans="1:2">
      <c r="A33" s="1" t="s">
        <v>105</v>
      </c>
      <c r="B33" s="27">
        <v>0.84882565385945907</v>
      </c>
    </row>
    <row r="34" spans="1:2">
      <c r="A34" s="1" t="s">
        <v>106</v>
      </c>
      <c r="B34" s="27">
        <v>0.77057183612045965</v>
      </c>
    </row>
    <row r="35" spans="1:2">
      <c r="A35" s="1" t="s">
        <v>91</v>
      </c>
      <c r="B35" s="27">
        <v>0.75593802283451272</v>
      </c>
    </row>
    <row r="36" spans="1:2">
      <c r="A36" s="1" t="s">
        <v>107</v>
      </c>
      <c r="B36" s="27">
        <v>0.739431173856129</v>
      </c>
    </row>
    <row r="37" spans="1:2">
      <c r="A37" s="1" t="s">
        <v>93</v>
      </c>
      <c r="B37" s="27">
        <v>0.73066149218247223</v>
      </c>
    </row>
    <row r="38" spans="1:2">
      <c r="A38" s="1" t="s">
        <v>85</v>
      </c>
      <c r="B38" s="27">
        <v>0.62291863743325859</v>
      </c>
    </row>
    <row r="39" spans="1:2">
      <c r="A39" s="2" t="s">
        <v>97</v>
      </c>
      <c r="B39" s="28">
        <v>96.901356449932493</v>
      </c>
    </row>
    <row r="40" spans="1:2">
      <c r="A40" s="2" t="s">
        <v>98</v>
      </c>
      <c r="B40" s="28">
        <v>3.1</v>
      </c>
    </row>
    <row r="41" spans="1:2">
      <c r="A41" s="2" t="s">
        <v>109</v>
      </c>
      <c r="B41" s="28">
        <v>100</v>
      </c>
    </row>
    <row r="55" spans="2:2">
      <c r="B55" s="36">
        <f>B54+B53+B19+B12</f>
        <v>6.8171820730106329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theme="0"/>
  </sheetPr>
  <dimension ref="A2:B55"/>
  <sheetViews>
    <sheetView workbookViewId="0">
      <selection activeCell="J21" sqref="J21"/>
    </sheetView>
  </sheetViews>
  <sheetFormatPr defaultRowHeight="15"/>
  <cols>
    <col min="1" max="1" width="36.42578125" bestFit="1" customWidth="1"/>
  </cols>
  <sheetData>
    <row r="2" spans="1:2">
      <c r="A2" s="21" t="s">
        <v>32</v>
      </c>
    </row>
    <row r="4" spans="1:2">
      <c r="A4" s="24" t="s">
        <v>63</v>
      </c>
      <c r="B4" s="25" t="s">
        <v>64</v>
      </c>
    </row>
    <row r="5" spans="1:2">
      <c r="A5" s="1" t="s">
        <v>65</v>
      </c>
      <c r="B5" s="27">
        <v>8.5565271014217217</v>
      </c>
    </row>
    <row r="6" spans="1:2">
      <c r="A6" s="1" t="s">
        <v>66</v>
      </c>
      <c r="B6" s="27">
        <v>7.4422382591855403</v>
      </c>
    </row>
    <row r="7" spans="1:2">
      <c r="A7" s="1" t="s">
        <v>67</v>
      </c>
      <c r="B7" s="27">
        <v>6.922108291362072</v>
      </c>
    </row>
    <row r="8" spans="1:2">
      <c r="A8" s="1" t="s">
        <v>68</v>
      </c>
      <c r="B8" s="27">
        <v>6.1706830249648368</v>
      </c>
    </row>
    <row r="9" spans="1:2">
      <c r="A9" s="1" t="s">
        <v>69</v>
      </c>
      <c r="B9" s="27">
        <v>4.8756283473685338</v>
      </c>
    </row>
    <row r="10" spans="1:2">
      <c r="A10" s="1" t="s">
        <v>71</v>
      </c>
      <c r="B10" s="27">
        <v>4.5925812232821581</v>
      </c>
    </row>
    <row r="11" spans="1:2">
      <c r="A11" s="1" t="s">
        <v>70</v>
      </c>
      <c r="B11" s="27">
        <v>4.5025850342960627</v>
      </c>
    </row>
    <row r="12" spans="1:2">
      <c r="A12" s="1" t="s">
        <v>72</v>
      </c>
      <c r="B12" s="27">
        <v>4.1490088417076274</v>
      </c>
    </row>
    <row r="13" spans="1:2">
      <c r="A13" s="1" t="s">
        <v>74</v>
      </c>
      <c r="B13" s="27">
        <v>4.0264920494212504</v>
      </c>
    </row>
    <row r="14" spans="1:2">
      <c r="A14" s="1" t="s">
        <v>76</v>
      </c>
      <c r="B14" s="27">
        <v>3.8978403441677085</v>
      </c>
    </row>
    <row r="15" spans="1:2">
      <c r="A15" s="1" t="s">
        <v>73</v>
      </c>
      <c r="B15" s="27">
        <v>3.67536383712957</v>
      </c>
    </row>
    <row r="16" spans="1:2">
      <c r="A16" s="1" t="s">
        <v>77</v>
      </c>
      <c r="B16" s="27">
        <v>3.5422141868230055</v>
      </c>
    </row>
    <row r="17" spans="1:2">
      <c r="A17" s="1" t="s">
        <v>75</v>
      </c>
      <c r="B17" s="27">
        <v>3.2481979139191597</v>
      </c>
    </row>
    <row r="18" spans="1:2">
      <c r="A18" s="1" t="s">
        <v>78</v>
      </c>
      <c r="B18" s="27">
        <v>2.903364150195995</v>
      </c>
    </row>
    <row r="19" spans="1:2">
      <c r="A19" s="1" t="s">
        <v>95</v>
      </c>
      <c r="B19" s="27">
        <v>2.8161014255976191</v>
      </c>
    </row>
    <row r="20" spans="1:2">
      <c r="A20" s="1" t="s">
        <v>100</v>
      </c>
      <c r="B20" s="27">
        <v>2.5381136066193806</v>
      </c>
    </row>
    <row r="21" spans="1:2">
      <c r="A21" s="1" t="s">
        <v>81</v>
      </c>
      <c r="B21" s="27">
        <v>2.3358228074821441</v>
      </c>
    </row>
    <row r="22" spans="1:2">
      <c r="A22" s="1" t="s">
        <v>84</v>
      </c>
      <c r="B22" s="27">
        <v>2.1942674642226643</v>
      </c>
    </row>
    <row r="23" spans="1:2">
      <c r="A23" s="1" t="s">
        <v>83</v>
      </c>
      <c r="B23" s="27">
        <v>2.1649970784760044</v>
      </c>
    </row>
    <row r="24" spans="1:2">
      <c r="A24" s="1" t="s">
        <v>82</v>
      </c>
      <c r="B24" s="27">
        <v>2.0146223650312991</v>
      </c>
    </row>
    <row r="25" spans="1:2">
      <c r="A25" s="1" t="s">
        <v>101</v>
      </c>
      <c r="B25" s="27">
        <v>1.7399981407748462</v>
      </c>
    </row>
    <row r="26" spans="1:2">
      <c r="A26" s="1" t="s">
        <v>86</v>
      </c>
      <c r="B26" s="27">
        <v>1.5749926665311922</v>
      </c>
    </row>
    <row r="27" spans="1:2">
      <c r="A27" s="1" t="s">
        <v>80</v>
      </c>
      <c r="B27" s="27">
        <v>1.4958845709075701</v>
      </c>
    </row>
    <row r="28" spans="1:2">
      <c r="A28" s="1" t="s">
        <v>79</v>
      </c>
      <c r="B28" s="27">
        <v>1.1541269720264737</v>
      </c>
    </row>
    <row r="29" spans="1:2">
      <c r="A29" s="1" t="s">
        <v>103</v>
      </c>
      <c r="B29" s="27">
        <v>1.1392824860452941</v>
      </c>
    </row>
    <row r="30" spans="1:2">
      <c r="A30" s="1" t="s">
        <v>87</v>
      </c>
      <c r="B30" s="27">
        <v>1.0565219223755722</v>
      </c>
    </row>
    <row r="31" spans="1:2">
      <c r="A31" s="1" t="s">
        <v>102</v>
      </c>
      <c r="B31" s="27">
        <v>1.0360373832902692</v>
      </c>
    </row>
    <row r="32" spans="1:2">
      <c r="A32" s="1" t="s">
        <v>104</v>
      </c>
      <c r="B32" s="27">
        <v>0.97487278561077062</v>
      </c>
    </row>
    <row r="33" spans="1:2">
      <c r="A33" s="1" t="s">
        <v>105</v>
      </c>
      <c r="B33" s="27">
        <v>0.84129085862058461</v>
      </c>
    </row>
    <row r="34" spans="1:2">
      <c r="A34" s="1" t="s">
        <v>106</v>
      </c>
      <c r="B34" s="27">
        <v>0.78075024232834234</v>
      </c>
    </row>
    <row r="35" spans="1:2">
      <c r="A35" s="1" t="s">
        <v>91</v>
      </c>
      <c r="B35" s="27">
        <v>0.76354082816445079</v>
      </c>
    </row>
    <row r="36" spans="1:2">
      <c r="A36" s="1" t="s">
        <v>85</v>
      </c>
      <c r="B36" s="27">
        <v>0.74234828904225902</v>
      </c>
    </row>
    <row r="37" spans="1:2">
      <c r="A37" s="1" t="s">
        <v>93</v>
      </c>
      <c r="B37" s="27">
        <v>0.73053064915293586</v>
      </c>
    </row>
    <row r="38" spans="1:2">
      <c r="A38" s="1" t="s">
        <v>107</v>
      </c>
      <c r="B38" s="27">
        <v>0.65417318664132096</v>
      </c>
    </row>
    <row r="39" spans="1:2">
      <c r="A39" s="2" t="s">
        <v>97</v>
      </c>
      <c r="B39" s="28">
        <v>97.253108334186209</v>
      </c>
    </row>
    <row r="40" spans="1:2">
      <c r="A40" s="2" t="s">
        <v>98</v>
      </c>
      <c r="B40" s="28">
        <v>2.75</v>
      </c>
    </row>
    <row r="41" spans="1:2">
      <c r="A41" s="2" t="s">
        <v>109</v>
      </c>
      <c r="B41" s="28">
        <v>100</v>
      </c>
    </row>
    <row r="55" spans="2:2">
      <c r="B55" s="36">
        <f>B54+B53+B19+B12</f>
        <v>6.9651102673052465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theme="0"/>
  </sheetPr>
  <dimension ref="A2:B55"/>
  <sheetViews>
    <sheetView workbookViewId="0"/>
  </sheetViews>
  <sheetFormatPr defaultRowHeight="12"/>
  <cols>
    <col min="1" max="1" width="37" style="8" bestFit="1" customWidth="1"/>
    <col min="2" max="2" width="8.42578125" style="8" bestFit="1" customWidth="1"/>
    <col min="3" max="16384" width="9.140625" style="8"/>
  </cols>
  <sheetData>
    <row r="2" spans="1:2">
      <c r="A2" s="21" t="s">
        <v>29</v>
      </c>
    </row>
    <row r="4" spans="1:2">
      <c r="A4" s="24" t="s">
        <v>63</v>
      </c>
      <c r="B4" s="25" t="s">
        <v>64</v>
      </c>
    </row>
    <row r="5" spans="1:2">
      <c r="A5" s="1" t="s">
        <v>68</v>
      </c>
      <c r="B5" s="27">
        <v>8.5543836365316324</v>
      </c>
    </row>
    <row r="6" spans="1:2">
      <c r="A6" s="1" t="s">
        <v>77</v>
      </c>
      <c r="B6" s="27">
        <v>7.8810982127317102</v>
      </c>
    </row>
    <row r="7" spans="1:2">
      <c r="A7" s="1" t="s">
        <v>83</v>
      </c>
      <c r="B7" s="27">
        <v>7.5312785062711134</v>
      </c>
    </row>
    <row r="8" spans="1:2">
      <c r="A8" s="1" t="s">
        <v>76</v>
      </c>
      <c r="B8" s="27">
        <v>7.4217294366521722</v>
      </c>
    </row>
    <row r="9" spans="1:2">
      <c r="A9" s="1" t="s">
        <v>75</v>
      </c>
      <c r="B9" s="27">
        <v>7.106788804440721</v>
      </c>
    </row>
    <row r="10" spans="1:2">
      <c r="A10" s="1" t="s">
        <v>110</v>
      </c>
      <c r="B10" s="27">
        <v>6.9782394944861696</v>
      </c>
    </row>
    <row r="11" spans="1:2">
      <c r="A11" s="1" t="s">
        <v>73</v>
      </c>
      <c r="B11" s="27">
        <v>5.9505655053438593</v>
      </c>
    </row>
    <row r="12" spans="1:2">
      <c r="A12" s="1" t="s">
        <v>111</v>
      </c>
      <c r="B12" s="27">
        <v>5.5169424000642193</v>
      </c>
    </row>
    <row r="13" spans="1:2">
      <c r="A13" s="1" t="s">
        <v>71</v>
      </c>
      <c r="B13" s="27">
        <v>4.4914568468688296</v>
      </c>
    </row>
    <row r="14" spans="1:2">
      <c r="A14" s="1" t="s">
        <v>112</v>
      </c>
      <c r="B14" s="27">
        <v>4.4098386482609548</v>
      </c>
    </row>
    <row r="15" spans="1:2">
      <c r="A15" s="1" t="s">
        <v>87</v>
      </c>
      <c r="B15" s="27">
        <v>4.2615729217910214</v>
      </c>
    </row>
    <row r="16" spans="1:2">
      <c r="A16" s="1" t="s">
        <v>113</v>
      </c>
      <c r="B16" s="27">
        <v>3.545790423203214</v>
      </c>
    </row>
    <row r="17" spans="1:2">
      <c r="A17" s="1" t="s">
        <v>96</v>
      </c>
      <c r="B17" s="27">
        <v>3.5058387938735511</v>
      </c>
    </row>
    <row r="18" spans="1:2">
      <c r="A18" s="1" t="s">
        <v>65</v>
      </c>
      <c r="B18" s="27">
        <v>3.2416053766313375</v>
      </c>
    </row>
    <row r="19" spans="1:2">
      <c r="A19" s="1" t="s">
        <v>74</v>
      </c>
      <c r="B19" s="27">
        <v>3.0377993245572981</v>
      </c>
    </row>
    <row r="20" spans="1:2">
      <c r="A20" s="1" t="s">
        <v>114</v>
      </c>
      <c r="B20" s="27">
        <v>3.0244745647306557</v>
      </c>
    </row>
    <row r="21" spans="1:2">
      <c r="A21" s="1" t="s">
        <v>82</v>
      </c>
      <c r="B21" s="27">
        <v>2.8419305322828587</v>
      </c>
    </row>
    <row r="22" spans="1:2">
      <c r="A22" s="1" t="s">
        <v>86</v>
      </c>
      <c r="B22" s="27">
        <v>2.5795738417767917</v>
      </c>
    </row>
    <row r="23" spans="1:2">
      <c r="A23" s="1" t="s">
        <v>115</v>
      </c>
      <c r="B23" s="27">
        <v>2.0766391195326315</v>
      </c>
    </row>
    <row r="24" spans="1:2">
      <c r="A24" s="1" t="s">
        <v>100</v>
      </c>
      <c r="B24" s="27">
        <v>1.8335404496437488</v>
      </c>
    </row>
    <row r="25" spans="1:2">
      <c r="A25" s="1" t="s">
        <v>116</v>
      </c>
      <c r="B25" s="27">
        <v>1.459290938255724</v>
      </c>
    </row>
    <row r="26" spans="1:2">
      <c r="A26" s="2" t="s">
        <v>97</v>
      </c>
      <c r="B26" s="28">
        <v>97.250377777930211</v>
      </c>
    </row>
    <row r="27" spans="1:2">
      <c r="A27" s="2" t="s">
        <v>98</v>
      </c>
      <c r="B27" s="28">
        <v>2.75</v>
      </c>
    </row>
    <row r="28" spans="1:2">
      <c r="A28" s="2" t="s">
        <v>109</v>
      </c>
      <c r="B28" s="28">
        <v>100</v>
      </c>
    </row>
    <row r="55" spans="2:2">
      <c r="B55" s="33">
        <f>B54+B53+B19+B12</f>
        <v>8.5547417246215183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0"/>
  </sheetPr>
  <dimension ref="A2:M55"/>
  <sheetViews>
    <sheetView workbookViewId="0">
      <selection activeCell="J21" sqref="J21"/>
    </sheetView>
  </sheetViews>
  <sheetFormatPr defaultRowHeight="12"/>
  <cols>
    <col min="1" max="1" width="49.140625" style="8" bestFit="1" customWidth="1"/>
    <col min="2" max="2" width="8.42578125" style="8" bestFit="1" customWidth="1"/>
    <col min="3" max="16384" width="9.140625" style="8"/>
  </cols>
  <sheetData>
    <row r="2" spans="1:2">
      <c r="A2" s="21" t="s">
        <v>19</v>
      </c>
    </row>
    <row r="4" spans="1:2">
      <c r="A4" s="24" t="s">
        <v>63</v>
      </c>
      <c r="B4" s="25" t="s">
        <v>64</v>
      </c>
    </row>
    <row r="5" spans="1:2">
      <c r="A5" s="1" t="s">
        <v>117</v>
      </c>
      <c r="B5" s="27">
        <v>9.2523979718638039</v>
      </c>
    </row>
    <row r="6" spans="1:2">
      <c r="A6" s="1" t="s">
        <v>78</v>
      </c>
      <c r="B6" s="27">
        <v>8.9454990741601925</v>
      </c>
    </row>
    <row r="7" spans="1:2">
      <c r="A7" s="1" t="s">
        <v>71</v>
      </c>
      <c r="B7" s="27">
        <v>8.574974606456319</v>
      </c>
    </row>
    <row r="8" spans="1:2">
      <c r="A8" s="1" t="s">
        <v>113</v>
      </c>
      <c r="B8" s="27">
        <v>8.179851701304738</v>
      </c>
    </row>
    <row r="9" spans="1:2">
      <c r="A9" s="1" t="s">
        <v>75</v>
      </c>
      <c r="B9" s="27">
        <v>8.1643859091877609</v>
      </c>
    </row>
    <row r="10" spans="1:2">
      <c r="A10" s="1" t="s">
        <v>118</v>
      </c>
      <c r="B10" s="27">
        <v>8.1206708327850503</v>
      </c>
    </row>
    <row r="11" spans="1:2">
      <c r="A11" s="1" t="s">
        <v>119</v>
      </c>
      <c r="B11" s="27">
        <v>8.1197067084837933</v>
      </c>
    </row>
    <row r="12" spans="1:2">
      <c r="A12" s="1" t="s">
        <v>82</v>
      </c>
      <c r="B12" s="27">
        <v>5.4733845180131784</v>
      </c>
    </row>
    <row r="13" spans="1:2">
      <c r="A13" s="1" t="s">
        <v>85</v>
      </c>
      <c r="B13" s="27">
        <v>5.2085444373048366</v>
      </c>
    </row>
    <row r="14" spans="1:2">
      <c r="A14" s="1" t="s">
        <v>74</v>
      </c>
      <c r="B14" s="27">
        <v>4.4997096368070331</v>
      </c>
    </row>
    <row r="15" spans="1:2">
      <c r="A15" s="1" t="s">
        <v>120</v>
      </c>
      <c r="B15" s="27">
        <v>4.0406803272830372</v>
      </c>
    </row>
    <row r="16" spans="1:2">
      <c r="A16" s="1" t="s">
        <v>121</v>
      </c>
      <c r="B16" s="27">
        <v>3.9159345836892281</v>
      </c>
    </row>
    <row r="17" spans="1:13">
      <c r="A17" s="1" t="s">
        <v>122</v>
      </c>
      <c r="B17" s="27">
        <v>3.7970266569654259</v>
      </c>
    </row>
    <row r="18" spans="1:13">
      <c r="A18" s="1" t="s">
        <v>123</v>
      </c>
      <c r="B18" s="27">
        <v>3.4283972684500355</v>
      </c>
    </row>
    <row r="19" spans="1:13">
      <c r="A19" s="1" t="s">
        <v>124</v>
      </c>
      <c r="B19" s="27">
        <v>3.3228853624074817</v>
      </c>
    </row>
    <row r="20" spans="1:13">
      <c r="A20" s="1" t="s">
        <v>101</v>
      </c>
      <c r="B20" s="27">
        <v>3.0132643614588015</v>
      </c>
    </row>
    <row r="21" spans="1:13">
      <c r="A21" s="1" t="s">
        <v>125</v>
      </c>
      <c r="B21" s="27">
        <v>1.3639263050832473</v>
      </c>
    </row>
    <row r="22" spans="1:13">
      <c r="A22" s="2" t="s">
        <v>97</v>
      </c>
      <c r="B22" s="28">
        <v>97.421240261703943</v>
      </c>
      <c r="M22" s="20"/>
    </row>
    <row r="23" spans="1:13">
      <c r="A23" s="2" t="s">
        <v>98</v>
      </c>
      <c r="B23" s="28">
        <v>2.58</v>
      </c>
    </row>
    <row r="24" spans="1:13">
      <c r="A24" s="2" t="s">
        <v>109</v>
      </c>
      <c r="B24" s="28">
        <v>100</v>
      </c>
    </row>
    <row r="55" spans="2:2">
      <c r="B55" s="33">
        <f>B54+B53+B19+B12</f>
        <v>8.7962698804206596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sheetPr>
    <tabColor theme="0"/>
  </sheetPr>
  <dimension ref="A2:B55"/>
  <sheetViews>
    <sheetView workbookViewId="0">
      <selection activeCell="J21" sqref="J21"/>
    </sheetView>
  </sheetViews>
  <sheetFormatPr defaultRowHeight="12"/>
  <cols>
    <col min="1" max="1" width="50.5703125" style="8" bestFit="1" customWidth="1"/>
    <col min="2" max="16384" width="9.140625" style="8"/>
  </cols>
  <sheetData>
    <row r="2" spans="1:2">
      <c r="A2" s="21" t="s">
        <v>26</v>
      </c>
    </row>
    <row r="4" spans="1:2">
      <c r="A4" s="24" t="s">
        <v>63</v>
      </c>
      <c r="B4" s="25" t="s">
        <v>64</v>
      </c>
    </row>
    <row r="5" spans="1:2">
      <c r="A5" s="1" t="s">
        <v>126</v>
      </c>
      <c r="B5" s="27">
        <v>8.812377617181486</v>
      </c>
    </row>
    <row r="6" spans="1:2">
      <c r="A6" s="1" t="s">
        <v>71</v>
      </c>
      <c r="B6" s="27">
        <v>8.7154644061118454</v>
      </c>
    </row>
    <row r="7" spans="1:2">
      <c r="A7" s="1" t="s">
        <v>127</v>
      </c>
      <c r="B7" s="27">
        <v>8.6181600754561405</v>
      </c>
    </row>
    <row r="8" spans="1:2">
      <c r="A8" s="1" t="s">
        <v>117</v>
      </c>
      <c r="B8" s="27">
        <v>8.4112044799392045</v>
      </c>
    </row>
    <row r="9" spans="1:2">
      <c r="A9" s="1" t="s">
        <v>118</v>
      </c>
      <c r="B9" s="27">
        <v>7.0276856123485967</v>
      </c>
    </row>
    <row r="10" spans="1:2">
      <c r="A10" s="1" t="s">
        <v>68</v>
      </c>
      <c r="B10" s="27">
        <v>6.9948537898229617</v>
      </c>
    </row>
    <row r="11" spans="1:2">
      <c r="A11" s="1" t="s">
        <v>78</v>
      </c>
      <c r="B11" s="27">
        <v>6.650064096544428</v>
      </c>
    </row>
    <row r="12" spans="1:2">
      <c r="A12" s="1" t="s">
        <v>93</v>
      </c>
      <c r="B12" s="27">
        <v>5.1284444587471736</v>
      </c>
    </row>
    <row r="13" spans="1:2">
      <c r="A13" s="1" t="s">
        <v>128</v>
      </c>
      <c r="B13" s="27">
        <v>5.111364088642123</v>
      </c>
    </row>
    <row r="14" spans="1:2">
      <c r="A14" s="1" t="s">
        <v>129</v>
      </c>
      <c r="B14" s="27">
        <v>4.6281936190896458</v>
      </c>
    </row>
    <row r="15" spans="1:2">
      <c r="A15" s="1" t="s">
        <v>121</v>
      </c>
      <c r="B15" s="27">
        <v>4.4320693693822371</v>
      </c>
    </row>
    <row r="16" spans="1:2">
      <c r="A16" s="1" t="s">
        <v>130</v>
      </c>
      <c r="B16" s="27">
        <v>4.2920930029787847</v>
      </c>
    </row>
    <row r="17" spans="1:2">
      <c r="A17" s="1" t="s">
        <v>131</v>
      </c>
      <c r="B17" s="27">
        <v>3.95151673433194</v>
      </c>
    </row>
    <row r="18" spans="1:2">
      <c r="A18" s="1" t="s">
        <v>124</v>
      </c>
      <c r="B18" s="27">
        <v>3.4785198185578814</v>
      </c>
    </row>
    <row r="19" spans="1:2">
      <c r="A19" s="1" t="s">
        <v>91</v>
      </c>
      <c r="B19" s="27">
        <v>3.0103763412836186</v>
      </c>
    </row>
    <row r="20" spans="1:2">
      <c r="A20" s="1" t="s">
        <v>101</v>
      </c>
      <c r="B20" s="27">
        <v>2.9014584256462594</v>
      </c>
    </row>
    <row r="21" spans="1:2">
      <c r="A21" s="1" t="s">
        <v>132</v>
      </c>
      <c r="B21" s="27">
        <v>2.7535796657880107</v>
      </c>
    </row>
    <row r="22" spans="1:2">
      <c r="A22" s="1" t="s">
        <v>82</v>
      </c>
      <c r="B22" s="27">
        <v>2.3894873320290602</v>
      </c>
    </row>
    <row r="23" spans="1:2">
      <c r="A23" s="1" t="s">
        <v>133</v>
      </c>
      <c r="B23" s="27">
        <v>1.0238621855008851</v>
      </c>
    </row>
    <row r="24" spans="1:2">
      <c r="A24" s="2" t="s">
        <v>97</v>
      </c>
      <c r="B24" s="28">
        <v>98.33</v>
      </c>
    </row>
    <row r="25" spans="1:2">
      <c r="A25" s="2" t="s">
        <v>98</v>
      </c>
      <c r="B25" s="28">
        <v>1.67</v>
      </c>
    </row>
    <row r="26" spans="1:2">
      <c r="A26" s="2" t="s">
        <v>108</v>
      </c>
      <c r="B26" s="28">
        <v>100</v>
      </c>
    </row>
    <row r="55" spans="2:2">
      <c r="B55" s="33">
        <f>B54+B53+B19+B12</f>
        <v>8.1388208000307927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sheetPr>
    <tabColor theme="0"/>
  </sheetPr>
  <dimension ref="A2:B55"/>
  <sheetViews>
    <sheetView workbookViewId="0"/>
  </sheetViews>
  <sheetFormatPr defaultRowHeight="12"/>
  <cols>
    <col min="1" max="1" width="50.7109375" style="8" bestFit="1" customWidth="1"/>
    <col min="2" max="2" width="8.42578125" style="8" bestFit="1" customWidth="1"/>
    <col min="3" max="3" width="28.7109375" style="8" customWidth="1"/>
    <col min="4" max="16384" width="9.140625" style="8"/>
  </cols>
  <sheetData>
    <row r="2" spans="1:2">
      <c r="A2" s="21" t="s">
        <v>21</v>
      </c>
    </row>
    <row r="4" spans="1:2">
      <c r="A4" s="24" t="s">
        <v>63</v>
      </c>
      <c r="B4" s="25" t="s">
        <v>64</v>
      </c>
    </row>
    <row r="5" spans="1:2">
      <c r="A5" s="1" t="s">
        <v>69</v>
      </c>
      <c r="B5" s="27">
        <v>7.9044440042153914</v>
      </c>
    </row>
    <row r="6" spans="1:2">
      <c r="A6" s="1" t="s">
        <v>112</v>
      </c>
      <c r="B6" s="27">
        <v>5.1829859028047371</v>
      </c>
    </row>
    <row r="7" spans="1:2">
      <c r="A7" s="1" t="s">
        <v>81</v>
      </c>
      <c r="B7" s="27">
        <v>4.8112162700766365</v>
      </c>
    </row>
    <row r="8" spans="1:2">
      <c r="A8" s="1" t="s">
        <v>66</v>
      </c>
      <c r="B8" s="27">
        <v>4.5170865815660104</v>
      </c>
    </row>
    <row r="9" spans="1:2">
      <c r="A9" s="1" t="s">
        <v>84</v>
      </c>
      <c r="B9" s="27">
        <v>4.112604226809605</v>
      </c>
    </row>
    <row r="10" spans="1:2">
      <c r="A10" s="1" t="s">
        <v>114</v>
      </c>
      <c r="B10" s="27">
        <v>4.0907667931666278</v>
      </c>
    </row>
    <row r="11" spans="1:2">
      <c r="A11" s="1" t="s">
        <v>103</v>
      </c>
      <c r="B11" s="27">
        <v>4.0351440561185612</v>
      </c>
    </row>
    <row r="12" spans="1:2">
      <c r="A12" s="1" t="s">
        <v>85</v>
      </c>
      <c r="B12" s="27">
        <v>3.875882891047755</v>
      </c>
    </row>
    <row r="13" spans="1:2">
      <c r="A13" s="1" t="s">
        <v>104</v>
      </c>
      <c r="B13" s="27">
        <v>3.6894981426860514</v>
      </c>
    </row>
    <row r="14" spans="1:2">
      <c r="A14" s="1" t="s">
        <v>131</v>
      </c>
      <c r="B14" s="27">
        <v>3.4825808336934294</v>
      </c>
    </row>
    <row r="15" spans="1:2">
      <c r="A15" s="1" t="s">
        <v>86</v>
      </c>
      <c r="B15" s="27">
        <v>3.4433316270412533</v>
      </c>
    </row>
    <row r="16" spans="1:2">
      <c r="A16" s="1" t="s">
        <v>132</v>
      </c>
      <c r="B16" s="27">
        <v>3.2504669520190488</v>
      </c>
    </row>
    <row r="17" spans="1:2">
      <c r="A17" s="1" t="s">
        <v>134</v>
      </c>
      <c r="B17" s="27">
        <v>3.1299298125119743</v>
      </c>
    </row>
    <row r="18" spans="1:2">
      <c r="A18" s="1" t="s">
        <v>95</v>
      </c>
      <c r="B18" s="27">
        <v>3.0162200271546786</v>
      </c>
    </row>
    <row r="19" spans="1:2">
      <c r="A19" s="1" t="s">
        <v>119</v>
      </c>
      <c r="B19" s="27">
        <v>2.906786427813679</v>
      </c>
    </row>
    <row r="20" spans="1:2">
      <c r="A20" s="1" t="s">
        <v>121</v>
      </c>
      <c r="B20" s="27">
        <v>2.8940507864188993</v>
      </c>
    </row>
    <row r="21" spans="1:2">
      <c r="A21" s="1" t="s">
        <v>135</v>
      </c>
      <c r="B21" s="27">
        <v>2.8717184705964267</v>
      </c>
    </row>
    <row r="22" spans="1:2">
      <c r="A22" s="1" t="s">
        <v>136</v>
      </c>
      <c r="B22" s="27">
        <v>2.8461663907163364</v>
      </c>
    </row>
    <row r="23" spans="1:2">
      <c r="A23" s="1" t="s">
        <v>106</v>
      </c>
      <c r="B23" s="27">
        <v>2.6954394183327537</v>
      </c>
    </row>
    <row r="24" spans="1:2">
      <c r="A24" s="1" t="s">
        <v>82</v>
      </c>
      <c r="B24" s="27">
        <v>2.526737113233525</v>
      </c>
    </row>
    <row r="25" spans="1:2">
      <c r="A25" s="1" t="s">
        <v>74</v>
      </c>
      <c r="B25" s="27">
        <v>2.4226280421584478</v>
      </c>
    </row>
    <row r="26" spans="1:2">
      <c r="A26" s="1" t="s">
        <v>120</v>
      </c>
      <c r="B26" s="27">
        <v>2.4119385870813383</v>
      </c>
    </row>
    <row r="27" spans="1:2">
      <c r="A27" s="1" t="s">
        <v>107</v>
      </c>
      <c r="B27" s="27">
        <v>2.3050965544190865</v>
      </c>
    </row>
    <row r="28" spans="1:2">
      <c r="A28" s="1" t="s">
        <v>116</v>
      </c>
      <c r="B28" s="27">
        <v>2.0785536321367446</v>
      </c>
    </row>
    <row r="29" spans="1:2">
      <c r="A29" s="1" t="s">
        <v>123</v>
      </c>
      <c r="B29" s="27">
        <v>1.9531040295254505</v>
      </c>
    </row>
    <row r="30" spans="1:2">
      <c r="A30" s="1" t="s">
        <v>88</v>
      </c>
      <c r="B30" s="27">
        <v>1.9344399016130369</v>
      </c>
    </row>
    <row r="31" spans="1:2">
      <c r="A31" s="1" t="s">
        <v>137</v>
      </c>
      <c r="B31" s="27">
        <v>1.8292461295975955</v>
      </c>
    </row>
    <row r="32" spans="1:2">
      <c r="A32" s="1" t="s">
        <v>138</v>
      </c>
      <c r="B32" s="27">
        <v>1.8278402602223747</v>
      </c>
    </row>
    <row r="33" spans="1:2">
      <c r="A33" s="1" t="s">
        <v>129</v>
      </c>
      <c r="B33" s="27">
        <v>1.7641357941940523</v>
      </c>
    </row>
    <row r="34" spans="1:2">
      <c r="A34" s="1" t="s">
        <v>90</v>
      </c>
      <c r="B34" s="27">
        <v>1.6344685834570951</v>
      </c>
    </row>
    <row r="35" spans="1:2">
      <c r="A35" s="1" t="s">
        <v>92</v>
      </c>
      <c r="B35" s="27">
        <v>1.2348724327504881</v>
      </c>
    </row>
    <row r="36" spans="1:2">
      <c r="A36" s="1" t="s">
        <v>130</v>
      </c>
      <c r="B36" s="27">
        <v>0.97795788413794593</v>
      </c>
    </row>
    <row r="37" spans="1:2">
      <c r="A37" s="2" t="s">
        <v>97</v>
      </c>
      <c r="B37" s="28">
        <v>97.66</v>
      </c>
    </row>
    <row r="38" spans="1:2">
      <c r="A38" s="2" t="s">
        <v>98</v>
      </c>
      <c r="B38" s="28">
        <v>2.34</v>
      </c>
    </row>
    <row r="39" spans="1:2">
      <c r="A39" s="2" t="s">
        <v>108</v>
      </c>
      <c r="B39" s="28">
        <v>100</v>
      </c>
    </row>
    <row r="55" spans="2:2">
      <c r="B55" s="33">
        <f>B54+B53+B19+B12</f>
        <v>6.7826693188614335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Index</vt:lpstr>
      <vt:lpstr>Performance</vt:lpstr>
      <vt:lpstr>Group Equity Fund 2</vt:lpstr>
      <vt:lpstr>Group Equity Fund 3</vt:lpstr>
      <vt:lpstr>Group Equity Fund 4</vt:lpstr>
      <vt:lpstr>Group Pure Equity Fund 1</vt:lpstr>
      <vt:lpstr>Group Infrastructure Fund 1</vt:lpstr>
      <vt:lpstr>Group Energy Fund 1</vt:lpstr>
      <vt:lpstr>Group Midcap Fund 1</vt:lpstr>
      <vt:lpstr>Group Growth Fund 1</vt:lpstr>
      <vt:lpstr>Group Balanced Fund 1</vt:lpstr>
      <vt:lpstr>Group Balanced Fund 2</vt:lpstr>
      <vt:lpstr>Group Balanced Fund 4</vt:lpstr>
      <vt:lpstr>Group Corporate Bond Fund 2</vt:lpstr>
      <vt:lpstr>Group Corporate Bond Fund 3</vt:lpstr>
      <vt:lpstr>Group Pure Debt Fund 1</vt:lpstr>
      <vt:lpstr>Group Capital Secure Fund 1</vt:lpstr>
      <vt:lpstr>Group Gilt Fund 2</vt:lpstr>
      <vt:lpstr>Group Money Market Fund 2</vt:lpstr>
      <vt:lpstr>Disclaimer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9016539</dc:creator>
  <cp:lastModifiedBy>70178280</cp:lastModifiedBy>
  <dcterms:created xsi:type="dcterms:W3CDTF">2016-02-22T08:49:30Z</dcterms:created>
  <dcterms:modified xsi:type="dcterms:W3CDTF">2016-02-29T05:08:39Z</dcterms:modified>
</cp:coreProperties>
</file>